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raduate\school\sspfiles\"/>
    </mc:Choice>
  </mc:AlternateContent>
  <bookViews>
    <workbookView xWindow="-24" yWindow="-24" windowWidth="0" windowHeight="22740"/>
  </bookViews>
  <sheets>
    <sheet name="Instructions" sheetId="4" r:id="rId1"/>
    <sheet name="Drop-down Menus" sheetId="2" r:id="rId2"/>
    <sheet name="Clients" sheetId="6" r:id="rId3"/>
    <sheet name="Log" sheetId="1" r:id="rId4"/>
    <sheet name="Log Summary" sheetId="5" r:id="rId5"/>
  </sheets>
  <definedNames>
    <definedName name="Activity">'Drop-down Menus'!$C$3:$C$49</definedName>
    <definedName name="Age">'Drop-down Menus'!$D$2:$D$7</definedName>
    <definedName name="Category">'Drop-down Menus'!$C$2:$C$52</definedName>
    <definedName name="Disability">'Drop-down Menus'!$H$2:$H$41</definedName>
    <definedName name="Gender">'Drop-down Menus'!$E$2:$E$6</definedName>
    <definedName name="Race">'Drop-down Menus'!$G$2:$G$12</definedName>
    <definedName name="Setting">'Drop-down Menus'!$A$2:$A$11</definedName>
    <definedName name="SexualOrientation">'Drop-down Menus'!$F$2:$F$8</definedName>
    <definedName name="Site">'Drop-down Menus'!$B$2:$B$21</definedName>
  </definedNames>
  <calcPr calcId="162913"/>
</workbook>
</file>

<file path=xl/calcChain.xml><?xml version="1.0" encoding="utf-8"?>
<calcChain xmlns="http://schemas.openxmlformats.org/spreadsheetml/2006/main">
  <c r="D11" i="5" l="1"/>
  <c r="D22" i="5"/>
  <c r="D18" i="5"/>
  <c r="B23" i="5"/>
  <c r="B9" i="5"/>
  <c r="E13" i="5"/>
  <c r="F13" i="5"/>
  <c r="E14" i="5"/>
  <c r="F14" i="5"/>
  <c r="E15" i="5"/>
  <c r="F15" i="5"/>
  <c r="E16" i="5"/>
  <c r="F16" i="5"/>
  <c r="E17" i="5"/>
  <c r="F17" i="5"/>
  <c r="E18" i="5"/>
  <c r="F18" i="5"/>
  <c r="E19" i="5"/>
  <c r="F19" i="5"/>
  <c r="E20" i="5"/>
  <c r="F20" i="5"/>
  <c r="E21" i="5"/>
  <c r="F21" i="5"/>
  <c r="E22" i="5"/>
  <c r="F22" i="5"/>
  <c r="F4" i="5"/>
  <c r="F5" i="5"/>
  <c r="F6" i="5"/>
  <c r="F7" i="5"/>
  <c r="F8" i="5"/>
  <c r="E9" i="5"/>
  <c r="F9" i="5"/>
  <c r="E10" i="5"/>
  <c r="F10" i="5"/>
  <c r="E11" i="5"/>
  <c r="F11" i="5"/>
  <c r="D24" i="5"/>
  <c r="D23" i="5"/>
  <c r="D25" i="5"/>
  <c r="D20" i="5"/>
  <c r="D19" i="5"/>
  <c r="D21" i="5"/>
  <c r="D16" i="5"/>
  <c r="D17" i="5"/>
  <c r="D15" i="5"/>
  <c r="D4" i="5"/>
  <c r="D5" i="5"/>
  <c r="D3" i="5"/>
  <c r="D6" i="5"/>
  <c r="D7" i="5"/>
  <c r="B29" i="5"/>
  <c r="B28" i="5"/>
  <c r="B30" i="5"/>
  <c r="B31" i="5"/>
  <c r="B32" i="5"/>
  <c r="B33" i="5"/>
  <c r="B34" i="5"/>
  <c r="B35" i="5"/>
  <c r="B26" i="5"/>
  <c r="B25" i="5"/>
  <c r="B27" i="5"/>
  <c r="B15" i="5"/>
  <c r="B16" i="5"/>
  <c r="B14" i="5"/>
  <c r="B17" i="5"/>
  <c r="B18" i="5"/>
  <c r="B19" i="5"/>
  <c r="B20" i="5"/>
  <c r="B21" i="5"/>
  <c r="B22" i="5"/>
  <c r="B24" i="5"/>
  <c r="B11" i="5"/>
  <c r="B10" i="5"/>
  <c r="B12" i="5"/>
  <c r="B13" i="5"/>
  <c r="B4" i="5"/>
  <c r="B3" i="5"/>
  <c r="B5" i="5"/>
  <c r="B6" i="5"/>
  <c r="B7" i="5"/>
  <c r="B8" i="5"/>
  <c r="C28" i="5"/>
  <c r="D28" i="5"/>
  <c r="C27" i="5"/>
  <c r="C26" i="5"/>
  <c r="D26" i="5"/>
  <c r="D13" i="5"/>
  <c r="D12" i="5"/>
  <c r="D10" i="5"/>
  <c r="D9" i="5"/>
  <c r="D8" i="5"/>
  <c r="D30" i="5"/>
  <c r="D27" i="5"/>
  <c r="F12" i="5"/>
  <c r="D14" i="5"/>
  <c r="F3" i="5"/>
</calcChain>
</file>

<file path=xl/sharedStrings.xml><?xml version="1.0" encoding="utf-8"?>
<sst xmlns="http://schemas.openxmlformats.org/spreadsheetml/2006/main" count="267" uniqueCount="248">
  <si>
    <t>Meeting - Other</t>
    <phoneticPr fontId="9" type="noConversion"/>
  </si>
  <si>
    <t>Category</t>
    <phoneticPr fontId="9" type="noConversion"/>
  </si>
  <si>
    <t>Supervision Received</t>
    <phoneticPr fontId="9" type="noConversion"/>
  </si>
  <si>
    <t>In-Service/Professional Development</t>
    <phoneticPr fontId="9" type="noConversion"/>
  </si>
  <si>
    <t>In-Service/Professional Development - Attended</t>
    <phoneticPr fontId="9" type="noConversion"/>
  </si>
  <si>
    <t>Setting</t>
  </si>
  <si>
    <t>Supervision of Other Students - Individual</t>
    <phoneticPr fontId="9" type="noConversion"/>
  </si>
  <si>
    <t>Category</t>
    <phoneticPr fontId="9" type="noConversion"/>
  </si>
  <si>
    <t>Assessment</t>
    <phoneticPr fontId="9" type="noConversion"/>
  </si>
  <si>
    <t>Counseling - Group - Adults (18+)</t>
    <phoneticPr fontId="9" type="noConversion"/>
  </si>
  <si>
    <t>Other 2</t>
    <phoneticPr fontId="9" type="noConversion"/>
  </si>
  <si>
    <t>Other 11</t>
  </si>
  <si>
    <t>Other 12</t>
  </si>
  <si>
    <t>Other 13</t>
  </si>
  <si>
    <t>Other 14</t>
  </si>
  <si>
    <t>Other 15</t>
  </si>
  <si>
    <t>Other 16</t>
  </si>
  <si>
    <t>Other 17</t>
  </si>
  <si>
    <t>Other 18</t>
  </si>
  <si>
    <t>Other 19</t>
  </si>
  <si>
    <t>Other 20</t>
  </si>
  <si>
    <t>Other 21</t>
  </si>
  <si>
    <t>Other 22</t>
  </si>
  <si>
    <t>Other 23</t>
  </si>
  <si>
    <t>Other 24</t>
  </si>
  <si>
    <t>Other 25</t>
  </si>
  <si>
    <t>Other 26</t>
  </si>
  <si>
    <t>Other 27</t>
  </si>
  <si>
    <t>Other 28</t>
  </si>
  <si>
    <t>Other 29</t>
  </si>
  <si>
    <t>Other 30</t>
  </si>
  <si>
    <t>Other 31</t>
  </si>
  <si>
    <t>Other 32</t>
  </si>
  <si>
    <t>Other 33</t>
  </si>
  <si>
    <t>Other 34</t>
  </si>
  <si>
    <t>Other 35</t>
  </si>
  <si>
    <t>Other 36</t>
  </si>
  <si>
    <t>Other 37</t>
  </si>
  <si>
    <t>Other 38</t>
  </si>
  <si>
    <t>Other 39</t>
  </si>
  <si>
    <t>Other 40</t>
  </si>
  <si>
    <t>Counseling - Group - Pre-School Age (3-5)</t>
  </si>
  <si>
    <t>Counseling - Individual - Adults (18+)</t>
  </si>
  <si>
    <t>Counseling - Individual - Adolescents (13-17)</t>
  </si>
  <si>
    <t>Counseling - Individual - School-Age (6-12)</t>
  </si>
  <si>
    <t>Counseling - Individual - Pre-School Age (3-5)</t>
  </si>
  <si>
    <t>Counseling - Other</t>
  </si>
  <si>
    <t>Supervision - Group - Advanced Grad Student</t>
  </si>
  <si>
    <t>Supervision - Individual - Advanced Grad Student</t>
  </si>
  <si>
    <t>Supervision of Other Students</t>
    <phoneticPr fontId="9" type="noConversion"/>
  </si>
  <si>
    <t>Counseling - Group - School Age (6-12)</t>
    <phoneticPr fontId="9" type="noConversion"/>
  </si>
  <si>
    <t>Counseling - Group - Pre-School Age (3-5)</t>
    <phoneticPr fontId="9" type="noConversion"/>
  </si>
  <si>
    <t>Counseling - Individual - Adolescents (13-17)</t>
    <phoneticPr fontId="9" type="noConversion"/>
  </si>
  <si>
    <t>Counseling - Individual - Pre-School Age (3-5)</t>
    <phoneticPr fontId="9" type="noConversion"/>
  </si>
  <si>
    <t>Counseling - Parent Training</t>
    <phoneticPr fontId="9" type="noConversion"/>
  </si>
  <si>
    <t>Counseling - Other</t>
    <phoneticPr fontId="9" type="noConversion"/>
  </si>
  <si>
    <t>In-Service/Professional Development - Attended</t>
    <phoneticPr fontId="9" type="noConversion"/>
  </si>
  <si>
    <t>In-Service/Professional Development - Presented</t>
    <phoneticPr fontId="9" type="noConversion"/>
  </si>
  <si>
    <t>Intervention - Group - Academic</t>
    <phoneticPr fontId="9" type="noConversion"/>
  </si>
  <si>
    <t>Intervention - Group - Behavioral</t>
    <phoneticPr fontId="9" type="noConversion"/>
  </si>
  <si>
    <t>Intervention - Group - Social Skills</t>
    <phoneticPr fontId="9" type="noConversion"/>
  </si>
  <si>
    <t>Intervention - Individual - Academic</t>
    <phoneticPr fontId="9" type="noConversion"/>
  </si>
  <si>
    <t>Intervention - Individual - Behavioral</t>
    <phoneticPr fontId="9" type="noConversion"/>
  </si>
  <si>
    <t>Setting</t>
    <phoneticPr fontId="9" type="noConversion"/>
  </si>
  <si>
    <t>Assessment - Interview</t>
  </si>
  <si>
    <t>Assessment - Observation</t>
  </si>
  <si>
    <t>Assessment - Record Review</t>
  </si>
  <si>
    <t>Assessment - Test Administration</t>
  </si>
  <si>
    <t>Assessment - Other</t>
  </si>
  <si>
    <t>Meetings</t>
    <phoneticPr fontId="9" type="noConversion"/>
  </si>
  <si>
    <t>Settings</t>
    <phoneticPr fontId="9" type="noConversion"/>
  </si>
  <si>
    <t>Meeting - Problem Solving Meeting</t>
    <phoneticPr fontId="9" type="noConversion"/>
  </si>
  <si>
    <t>Counseling</t>
    <phoneticPr fontId="9" type="noConversion"/>
  </si>
  <si>
    <t>Male</t>
  </si>
  <si>
    <t>Female</t>
  </si>
  <si>
    <t>Gender</t>
  </si>
  <si>
    <t>Age</t>
  </si>
  <si>
    <t>Disability</t>
  </si>
  <si>
    <t>Infants/Toddlers (0-2)</t>
  </si>
  <si>
    <t>School Age (6-12)</t>
  </si>
  <si>
    <t>Race/Ethnicity</t>
  </si>
  <si>
    <t>Black</t>
  </si>
  <si>
    <t>Hispanic</t>
  </si>
  <si>
    <t>In-Service/Professional Development - Presented</t>
    <phoneticPr fontId="9" type="noConversion"/>
  </si>
  <si>
    <t>Intervention</t>
    <phoneticPr fontId="9" type="noConversion"/>
  </si>
  <si>
    <t xml:space="preserve">TOTAL HOURS LOGGED </t>
    <phoneticPr fontId="9" type="noConversion"/>
  </si>
  <si>
    <t>Other 4</t>
  </si>
  <si>
    <t>Other 4</t>
    <phoneticPr fontId="9" type="noConversion"/>
  </si>
  <si>
    <t>Other 5</t>
  </si>
  <si>
    <t>Other 5</t>
    <phoneticPr fontId="9" type="noConversion"/>
  </si>
  <si>
    <t>Other 4</t>
    <phoneticPr fontId="9" type="noConversion"/>
  </si>
  <si>
    <t>Site 11</t>
  </si>
  <si>
    <t>Site 12</t>
  </si>
  <si>
    <t>Site 13</t>
  </si>
  <si>
    <t>Site 14</t>
  </si>
  <si>
    <t>Site 15</t>
  </si>
  <si>
    <t>Site 16</t>
  </si>
  <si>
    <t>Site 17</t>
  </si>
  <si>
    <t>Site 18</t>
  </si>
  <si>
    <t>Site 19</t>
  </si>
  <si>
    <t>Site 20</t>
  </si>
  <si>
    <t>Other 3</t>
  </si>
  <si>
    <t>Other 6</t>
  </si>
  <si>
    <t>Other 7</t>
  </si>
  <si>
    <t>Other 8</t>
  </si>
  <si>
    <t>Other 9</t>
  </si>
  <si>
    <t>Other 10</t>
  </si>
  <si>
    <t>Site 2</t>
    <phoneticPr fontId="9" type="noConversion"/>
  </si>
  <si>
    <t>Assessment - Interview</t>
    <phoneticPr fontId="9" type="noConversion"/>
  </si>
  <si>
    <t>Elementary Schools</t>
    <phoneticPr fontId="9" type="noConversion"/>
  </si>
  <si>
    <t>Unknown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</si>
  <si>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</si>
  <si>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</si>
  <si>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</si>
  <si>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</si>
  <si>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</si>
  <si>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</si>
  <si>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</si>
  <si>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</si>
  <si>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Adolescents (13-17)</t>
  </si>
  <si>
    <t>Adults (18-64)</t>
  </si>
  <si>
    <t>Older Adults (65+)</t>
  </si>
  <si>
    <t>Asian</t>
  </si>
  <si>
    <t>Other cells should not be changed, as it may affect your Logs Summary page.</t>
  </si>
  <si>
    <t>You should enter all groups/families/etc. AND each individual within that group separately</t>
    <phoneticPr fontId="9" type="noConversion"/>
  </si>
  <si>
    <t>Drop-down Menus</t>
  </si>
  <si>
    <t>Clients</t>
  </si>
  <si>
    <t>Logs</t>
  </si>
  <si>
    <t>Meeting - Special Education Services/Domain/IEP</t>
    <phoneticPr fontId="9" type="noConversion"/>
  </si>
  <si>
    <t>Meeting - Staff</t>
    <phoneticPr fontId="9" type="noConversion"/>
  </si>
  <si>
    <t>Meeting - Other</t>
    <phoneticPr fontId="9" type="noConversion"/>
  </si>
  <si>
    <t>Preparation</t>
    <phoneticPr fontId="9" type="noConversion"/>
  </si>
  <si>
    <t>Program Evaluation</t>
    <phoneticPr fontId="9" type="noConversion"/>
  </si>
  <si>
    <t>Supervision - Group - Certified School Psychologist</t>
    <phoneticPr fontId="9" type="noConversion"/>
  </si>
  <si>
    <t>Supervision - Group - Faculty</t>
    <phoneticPr fontId="9" type="noConversion"/>
  </si>
  <si>
    <t>Next, enter your clients and their information (including all types of Activities you've done with them) on the sheet titled "Clients".</t>
  </si>
  <si>
    <t>Supervision - Group - Certified School Psychologist</t>
  </si>
  <si>
    <t>Supervision - Individual - Certified School Psychologist</t>
  </si>
  <si>
    <t>Supervision - Individual - Certified School Psychologist</t>
    <phoneticPr fontId="9" type="noConversion"/>
  </si>
  <si>
    <t>Supervision - Individual - Faculty</t>
    <phoneticPr fontId="9" type="noConversion"/>
  </si>
  <si>
    <t>Supervision of Other Students - Group</t>
    <phoneticPr fontId="9" type="noConversion"/>
  </si>
  <si>
    <t>Supervision of Other Students - Individual</t>
    <phoneticPr fontId="9" type="noConversion"/>
  </si>
  <si>
    <t>High Schools</t>
    <phoneticPr fontId="9" type="noConversion"/>
  </si>
  <si>
    <t>Other 1</t>
    <phoneticPr fontId="9" type="noConversion"/>
  </si>
  <si>
    <t>Assessment - Other</t>
    <phoneticPr fontId="9" type="noConversion"/>
  </si>
  <si>
    <t>Activity 2</t>
  </si>
  <si>
    <t>Activity 3</t>
  </si>
  <si>
    <t>Pre-Schol Age (3-5)</t>
  </si>
  <si>
    <t>Transgender</t>
  </si>
  <si>
    <t>Sexual Orientation</t>
  </si>
  <si>
    <t>Heterosexual</t>
  </si>
  <si>
    <t>Gay</t>
  </si>
  <si>
    <t>Lesbian</t>
  </si>
  <si>
    <t>Bisexual</t>
  </si>
  <si>
    <t>Report Writing</t>
    <phoneticPr fontId="9" type="noConversion"/>
  </si>
  <si>
    <t>Total Individual Supervision</t>
    <phoneticPr fontId="9" type="noConversion"/>
  </si>
  <si>
    <t>Supervision of Other Students - Group</t>
    <phoneticPr fontId="9" type="noConversion"/>
  </si>
  <si>
    <t>Consultation - Other</t>
    <phoneticPr fontId="9" type="noConversion"/>
  </si>
  <si>
    <t>Counseling - Group - Adolescents (13-17)</t>
    <phoneticPr fontId="9" type="noConversion"/>
  </si>
  <si>
    <t>Meeting - Special Education Services/Domain/IEP</t>
    <phoneticPr fontId="9" type="noConversion"/>
  </si>
  <si>
    <t>Meeting - Staff</t>
    <phoneticPr fontId="9" type="noConversion"/>
  </si>
  <si>
    <t>Counseling - Group - Adults (18+)</t>
  </si>
  <si>
    <t>Counseling - Group - Adolescents (13-17)</t>
  </si>
  <si>
    <t>Counseling - Group - School Age (6-12)</t>
  </si>
  <si>
    <t>For groups/families, you do not need to complete demographic information, though you can.  The Activities are the most important part for groups/families.</t>
  </si>
  <si>
    <t>For example, you can add Sites by replacing "Site 1" with "Baby Fold" or "PSC" etc.</t>
  </si>
  <si>
    <t>Any changes you make will be reflected in the corresponding drop-down menus on other worksheets.</t>
  </si>
  <si>
    <t>Consultation - Parent</t>
    <phoneticPr fontId="9" type="noConversion"/>
  </si>
  <si>
    <t>Supervision - Individual - Advanced Grad Student</t>
    <phoneticPr fontId="9" type="noConversion"/>
  </si>
  <si>
    <t>Department/University Clinic</t>
    <phoneticPr fontId="9" type="noConversion"/>
  </si>
  <si>
    <t>Counseling - Individual - Adults (18+)</t>
    <phoneticPr fontId="9" type="noConversion"/>
  </si>
  <si>
    <t>Early Childhood</t>
    <phoneticPr fontId="9" type="noConversion"/>
  </si>
  <si>
    <t>Intervention - Individual - Social Skills</t>
    <phoneticPr fontId="9" type="noConversion"/>
  </si>
  <si>
    <t>Intervention - Individual - Social Skills</t>
    <phoneticPr fontId="9" type="noConversion"/>
  </si>
  <si>
    <t>Intervention - Other</t>
    <phoneticPr fontId="9" type="noConversion"/>
  </si>
  <si>
    <t>Meeting - Problem Solving Meeting</t>
    <phoneticPr fontId="9" type="noConversion"/>
  </si>
  <si>
    <t>Program Evaluation</t>
  </si>
  <si>
    <t>Assessment - Data Review/Analysis</t>
  </si>
  <si>
    <t>Counseling - Parent Training</t>
  </si>
  <si>
    <t>When you make logs entries, some cells will be drop down menus and others you must type in.</t>
    <phoneticPr fontId="9" type="noConversion"/>
  </si>
  <si>
    <t>Always enter your time in minutes, NOT hours (e.g. "120" for 2 hours). Otherwise, the Logs Summary will be wrong.</t>
    <phoneticPr fontId="9" type="noConversion"/>
  </si>
  <si>
    <t>Time (Min)</t>
    <phoneticPr fontId="9" type="noConversion"/>
  </si>
  <si>
    <t>Miscellaneous</t>
    <phoneticPr fontId="9" type="noConversion"/>
  </si>
  <si>
    <t>High Schools</t>
    <phoneticPr fontId="9" type="noConversion"/>
  </si>
  <si>
    <t>Consultation</t>
    <phoneticPr fontId="9" type="noConversion"/>
  </si>
  <si>
    <t>Consultation - Parent</t>
    <phoneticPr fontId="9" type="noConversion"/>
  </si>
  <si>
    <t>Program Development</t>
    <phoneticPr fontId="9" type="noConversion"/>
  </si>
  <si>
    <t>Consultation - Teacher</t>
    <phoneticPr fontId="9" type="noConversion"/>
  </si>
  <si>
    <t>Report Writing</t>
    <phoneticPr fontId="9" type="noConversion"/>
  </si>
  <si>
    <t>Consultation - Other</t>
    <phoneticPr fontId="9" type="noConversion"/>
  </si>
  <si>
    <t>Research</t>
    <phoneticPr fontId="9" type="noConversion"/>
  </si>
  <si>
    <t>Sites</t>
    <phoneticPr fontId="9" type="noConversion"/>
  </si>
  <si>
    <t>Time in Hours</t>
  </si>
  <si>
    <t>Logs Summary</t>
  </si>
  <si>
    <t>INSTRUCTIONS FOR GETTING STARTED</t>
  </si>
  <si>
    <t>Program Development</t>
    <phoneticPr fontId="9" type="noConversion"/>
  </si>
  <si>
    <t>Intervention - Group - Social Skills</t>
    <phoneticPr fontId="9" type="noConversion"/>
  </si>
  <si>
    <t>Activity 4</t>
  </si>
  <si>
    <t>Activity 5</t>
  </si>
  <si>
    <t>American Indian/Alaskan</t>
  </si>
  <si>
    <t>Intervention - Group - Academic</t>
    <phoneticPr fontId="9" type="noConversion"/>
  </si>
  <si>
    <t>Intervention - Group - Behavioral</t>
    <phoneticPr fontId="9" type="noConversion"/>
  </si>
  <si>
    <t>Intervention - Individual - Academic</t>
    <phoneticPr fontId="9" type="noConversion"/>
  </si>
  <si>
    <t>Intervention - Individual - Behavioral</t>
    <phoneticPr fontId="9" type="noConversion"/>
  </si>
  <si>
    <t>Intervention - Other</t>
    <phoneticPr fontId="9" type="noConversion"/>
  </si>
  <si>
    <t>Site 1</t>
    <phoneticPr fontId="9" type="noConversion"/>
  </si>
  <si>
    <t>Assessment - Data Review/Analysis</t>
    <phoneticPr fontId="9" type="noConversion"/>
  </si>
  <si>
    <t>However, this sheet does not tally the number of different clients you have worked with. You will need to tally that by hand using the Clients page.</t>
  </si>
  <si>
    <t>Client/Group/Family Name</t>
  </si>
  <si>
    <t>Department/University Clinic</t>
  </si>
  <si>
    <t>Other</t>
  </si>
  <si>
    <t>Disability 2</t>
  </si>
  <si>
    <t>Disability 1</t>
  </si>
  <si>
    <t>Disability 3</t>
  </si>
  <si>
    <t>Client</t>
  </si>
  <si>
    <t>The cells highlighted are the ones you can change.</t>
  </si>
  <si>
    <t>Activity 1</t>
  </si>
  <si>
    <t>Category</t>
  </si>
  <si>
    <t>The worksheet titled "Logs Summary" will automatically update time as you make entries in your logs.</t>
    <phoneticPr fontId="9" type="noConversion"/>
  </si>
  <si>
    <t>White</t>
  </si>
  <si>
    <t>Bi-racial/Multi-racial</t>
  </si>
  <si>
    <t>Notes</t>
  </si>
  <si>
    <t>Elementary Schools</t>
  </si>
  <si>
    <t>Preparation</t>
  </si>
  <si>
    <t>Early Childhood</t>
  </si>
  <si>
    <t>Middle Schools</t>
  </si>
  <si>
    <t>Total Group Supervision</t>
    <phoneticPr fontId="9" type="noConversion"/>
  </si>
  <si>
    <t>Research</t>
    <phoneticPr fontId="9" type="noConversion"/>
  </si>
  <si>
    <t>Counseling - Individual - School-Age (6-12)</t>
    <phoneticPr fontId="9" type="noConversion"/>
  </si>
  <si>
    <t>Middle Schools</t>
    <phoneticPr fontId="9" type="noConversion"/>
  </si>
  <si>
    <t>Other 1</t>
    <phoneticPr fontId="9" type="noConversion"/>
  </si>
  <si>
    <t>First, click on the worksheet titled "Drop-down Menus".</t>
  </si>
  <si>
    <t>Other 2</t>
    <phoneticPr fontId="9" type="noConversion"/>
  </si>
  <si>
    <t>Other 3</t>
    <phoneticPr fontId="9" type="noConversion"/>
  </si>
  <si>
    <t>Assessment - Record Review</t>
    <phoneticPr fontId="9" type="noConversion"/>
  </si>
  <si>
    <t>Other 4</t>
    <phoneticPr fontId="9" type="noConversion"/>
  </si>
  <si>
    <t>Other 5</t>
    <phoneticPr fontId="9" type="noConversion"/>
  </si>
  <si>
    <t>Assessment - Observation</t>
    <phoneticPr fontId="9" type="noConversion"/>
  </si>
  <si>
    <t>Assessment - Test Administration</t>
    <phoneticPr fontId="9" type="noConversion"/>
  </si>
  <si>
    <t>Consultation - Teacher</t>
    <phoneticPr fontId="9" type="noConversion"/>
  </si>
  <si>
    <t>Because there are numerous formulas, it is highly recommended that no changes are made to this worksheet.</t>
    <phoneticPr fontId="9" type="noConversion"/>
  </si>
  <si>
    <t>Miscellaneous</t>
    <phoneticPr fontId="9" type="noConversion"/>
  </si>
  <si>
    <t>Remember to password protect once you enter client names!</t>
  </si>
  <si>
    <t>Date</t>
  </si>
  <si>
    <t>Site</t>
  </si>
  <si>
    <t>Supervision - Group - Advanced Grad Student</t>
    <phoneticPr fontId="9" type="noConversion"/>
  </si>
  <si>
    <t>Supervision - Group - Faculty</t>
  </si>
  <si>
    <t>Supervision - Individual - Faculty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</si>
</sst>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2" xfId="0" applyFont="1" applyFill="1" applyBorder="1"/>
    <xf numFmtId="0" fontId="4" fillId="0" borderId="2" xfId="0" applyFont="1" applyBorder="1"/>
    <xf numFmtId="0" fontId="4" fillId="0" borderId="5" xfId="0" applyFont="1" applyBorder="1"/>
    <xf numFmtId="0" fontId="4" fillId="3" borderId="5" xfId="0" applyFont="1" applyFill="1" applyBorder="1"/>
    <xf numFmtId="0" fontId="5" fillId="2" borderId="0" xfId="0" applyFont="1" applyFill="1" applyBorder="1" applyAlignment="1" applyProtection="1">
      <alignment horizontal="center"/>
    </xf>
    <xf numFmtId="0" fontId="4" fillId="0" borderId="0" xfId="0" applyFont="1" applyProtection="1">
      <protection locked="0"/>
    </xf>
    <xf numFmtId="0" fontId="4" fillId="0" borderId="0" xfId="0" applyFont="1"/>
    <xf numFmtId="14" fontId="5" fillId="2" borderId="6" xfId="0" applyNumberFormat="1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4" fillId="0" borderId="0" xfId="0" applyFont="1" applyBorder="1"/>
    <xf numFmtId="0" fontId="5" fillId="2" borderId="0" xfId="0" applyFont="1" applyFill="1" applyBorder="1"/>
    <xf numFmtId="0" fontId="4" fillId="0" borderId="7" xfId="0" applyFont="1" applyBorder="1"/>
    <xf numFmtId="0" fontId="8" fillId="0" borderId="6" xfId="0" applyFont="1" applyBorder="1"/>
    <xf numFmtId="0" fontId="4" fillId="0" borderId="8" xfId="0" applyFont="1" applyBorder="1"/>
    <xf numFmtId="0" fontId="7" fillId="4" borderId="8" xfId="0" applyFont="1" applyFill="1" applyBorder="1" applyProtection="1"/>
    <xf numFmtId="0" fontId="8" fillId="0" borderId="9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4" fillId="0" borderId="8" xfId="0" applyFont="1" applyFill="1" applyBorder="1" applyProtection="1"/>
    <xf numFmtId="0" fontId="4" fillId="0" borderId="8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4" fillId="3" borderId="8" xfId="0" applyFont="1" applyFill="1" applyBorder="1"/>
    <xf numFmtId="0" fontId="4" fillId="0" borderId="8" xfId="0" applyFont="1" applyFill="1" applyBorder="1"/>
    <xf numFmtId="2" fontId="8" fillId="4" borderId="11" xfId="0" applyNumberFormat="1" applyFont="1" applyFill="1" applyBorder="1" applyAlignment="1" applyProtection="1">
      <alignment horizontal="center"/>
    </xf>
    <xf numFmtId="2" fontId="4" fillId="0" borderId="12" xfId="0" applyNumberFormat="1" applyFont="1" applyFill="1" applyBorder="1" applyAlignment="1" applyProtection="1">
      <alignment horizontal="center"/>
    </xf>
    <xf numFmtId="2" fontId="4" fillId="0" borderId="10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4" borderId="13" xfId="0" applyFont="1" applyFill="1" applyBorder="1" applyAlignment="1" applyProtection="1">
      <alignment horizontal="left"/>
    </xf>
    <xf numFmtId="0" fontId="7" fillId="4" borderId="8" xfId="0" applyFont="1" applyFill="1" applyBorder="1" applyAlignment="1" applyProtection="1">
      <alignment horizontal="left"/>
    </xf>
    <xf numFmtId="0" fontId="8" fillId="0" borderId="0" xfId="0" applyFont="1" applyBorder="1" applyAlignment="1">
      <alignment horizontal="left"/>
    </xf>
    <xf numFmtId="0" fontId="4" fillId="0" borderId="9" xfId="0" applyFont="1" applyFill="1" applyBorder="1"/>
    <xf numFmtId="0" fontId="4" fillId="2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 applyProtection="1">
      <alignment horizontal="center"/>
    </xf>
    <xf numFmtId="0" fontId="4" fillId="0" borderId="16" xfId="0" applyFont="1" applyFill="1" applyBorder="1"/>
    <xf numFmtId="2" fontId="8" fillId="4" borderId="12" xfId="0" applyNumberFormat="1" applyFont="1" applyFill="1" applyBorder="1" applyAlignment="1" applyProtection="1">
      <alignment horizontal="center"/>
    </xf>
    <xf numFmtId="2" fontId="5" fillId="2" borderId="17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 applyProtection="1">
      <alignment horizontal="center"/>
    </xf>
    <xf numFmtId="0" fontId="4" fillId="0" borderId="2" xfId="0" applyFont="1" applyFill="1" applyBorder="1"/>
    <xf numFmtId="0" fontId="4" fillId="5" borderId="2" xfId="0" applyFont="1" applyFill="1" applyBorder="1" applyProtection="1">
      <protection locked="0"/>
    </xf>
    <xf numFmtId="0" fontId="4" fillId="5" borderId="5" xfId="0" applyFont="1" applyFill="1" applyBorder="1" applyProtection="1">
      <protection locked="0"/>
    </xf>
    <xf numFmtId="0" fontId="2" fillId="3" borderId="14" xfId="0" applyFont="1" applyFill="1" applyBorder="1"/>
    <xf numFmtId="0" fontId="5" fillId="4" borderId="18" xfId="0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1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20" xfId="0" applyFont="1" applyFill="1" applyBorder="1"/>
    <xf numFmtId="2" fontId="8" fillId="0" borderId="0" xfId="0" applyNumberFormat="1" applyFont="1" applyAlignment="1">
      <alignment horizontal="center"/>
    </xf>
    <xf numFmtId="0" fontId="7" fillId="4" borderId="0" xfId="0" applyFont="1" applyFill="1"/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/>
    <xf numFmtId="0" fontId="5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0" fontId="6" fillId="2" borderId="0" xfId="0" applyFont="1" applyFill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2" borderId="2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showGridLines="0" tabSelected="1" workbookViewId="0">
      <selection activeCell="A23" sqref="A23"/>
    </sheetView>
  </sheetViews>
  <sheetFormatPr defaultColWidth="8.6640625" defaultRowHeight="14.4" x14ac:dyDescent="0.3"/>
  <cols>
    <col min="1" max="1" width="145.77734375" bestFit="1" customWidth="1"/>
  </cols>
  <sheetData>
    <row r="1" spans="1:1" ht="15" thickTop="1" x14ac:dyDescent="0.3">
      <c r="A1" s="47" t="s">
        <v>194</v>
      </c>
    </row>
    <row r="2" spans="1:1" x14ac:dyDescent="0.3">
      <c r="A2" s="48" t="s">
        <v>125</v>
      </c>
    </row>
    <row r="3" spans="1:1" x14ac:dyDescent="0.3">
      <c r="A3" s="49" t="s">
        <v>231</v>
      </c>
    </row>
    <row r="4" spans="1:1" x14ac:dyDescent="0.3">
      <c r="A4" s="49" t="s">
        <v>215</v>
      </c>
    </row>
    <row r="5" spans="1:1" x14ac:dyDescent="0.3">
      <c r="A5" s="49" t="s">
        <v>165</v>
      </c>
    </row>
    <row r="6" spans="1:1" x14ac:dyDescent="0.3">
      <c r="A6" s="49" t="s">
        <v>166</v>
      </c>
    </row>
    <row r="7" spans="1:1" x14ac:dyDescent="0.3">
      <c r="A7" s="49" t="s">
        <v>123</v>
      </c>
    </row>
    <row r="8" spans="1:1" x14ac:dyDescent="0.3">
      <c r="A8" s="48" t="s">
        <v>126</v>
      </c>
    </row>
    <row r="9" spans="1:1" x14ac:dyDescent="0.3">
      <c r="A9" s="49" t="s">
        <v>135</v>
      </c>
    </row>
    <row r="10" spans="1:1" x14ac:dyDescent="0.3">
      <c r="A10" s="49" t="s">
        <v>124</v>
      </c>
    </row>
    <row r="11" spans="1:1" x14ac:dyDescent="0.3">
      <c r="A11" s="49" t="s">
        <v>164</v>
      </c>
    </row>
    <row r="12" spans="1:1" x14ac:dyDescent="0.3">
      <c r="A12" s="48" t="s">
        <v>127</v>
      </c>
    </row>
    <row r="13" spans="1:1" x14ac:dyDescent="0.3">
      <c r="A13" s="49" t="s">
        <v>179</v>
      </c>
    </row>
    <row r="14" spans="1:1" x14ac:dyDescent="0.3">
      <c r="A14" s="49" t="s">
        <v>180</v>
      </c>
    </row>
    <row r="15" spans="1:1" x14ac:dyDescent="0.3">
      <c r="A15" s="48" t="s">
        <v>193</v>
      </c>
    </row>
    <row r="16" spans="1:1" x14ac:dyDescent="0.3">
      <c r="A16" s="49" t="s">
        <v>218</v>
      </c>
    </row>
    <row r="17" spans="1:1" x14ac:dyDescent="0.3">
      <c r="A17" s="49" t="s">
        <v>207</v>
      </c>
    </row>
    <row r="18" spans="1:1" x14ac:dyDescent="0.3">
      <c r="A18" s="49" t="s">
        <v>240</v>
      </c>
    </row>
    <row r="19" spans="1:1" x14ac:dyDescent="0.3">
      <c r="A19" s="48" t="s">
        <v>210</v>
      </c>
    </row>
    <row r="20" spans="1:1" ht="15" thickBot="1" x14ac:dyDescent="0.35">
      <c r="A20" s="50" t="s">
        <v>242</v>
      </c>
    </row>
    <row r="21" spans="1:1" ht="15" thickTop="1" x14ac:dyDescent="0.3"/>
  </sheetData>
  <sheetProtection sheet="1" objects="1" scenarios="1"/>
  <phoneticPr fontId="9" type="noConversion"/>
  <pageMargins left="0.7" right="0.7" top="0.75" bottom="0.75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showGridLines="0" workbookViewId="0">
      <pane ySplit="1" topLeftCell="A2" activePane="bottomLeft" state="frozen"/>
      <selection pane="bottomLeft" activeCell="H17" sqref="H17"/>
    </sheetView>
  </sheetViews>
  <sheetFormatPr defaultColWidth="8.6640625" defaultRowHeight="13.8" x14ac:dyDescent="0.25"/>
  <cols>
    <col min="1" max="1" width="24.109375" style="6" customWidth="1"/>
    <col min="2" max="2" width="25.6640625" style="6" customWidth="1"/>
    <col min="3" max="3" width="44.6640625" style="6" customWidth="1"/>
    <col min="4" max="4" width="20.44140625" style="7" bestFit="1" customWidth="1"/>
    <col min="5" max="5" width="14.44140625" style="7" bestFit="1" customWidth="1"/>
    <col min="6" max="6" width="23" style="7" bestFit="1" customWidth="1"/>
    <col min="7" max="7" width="20.109375" style="7" customWidth="1"/>
    <col min="8" max="8" width="31.33203125" style="6" customWidth="1"/>
    <col min="9" max="16384" width="8.6640625" style="11"/>
  </cols>
  <sheetData>
    <row r="1" spans="1:8" s="17" customFormat="1" ht="18" thickBot="1" x14ac:dyDescent="0.35">
      <c r="A1" s="1" t="s">
        <v>5</v>
      </c>
      <c r="B1" s="2" t="s">
        <v>244</v>
      </c>
      <c r="C1" s="3" t="s">
        <v>1</v>
      </c>
      <c r="D1" s="4" t="s">
        <v>76</v>
      </c>
      <c r="E1" s="4" t="s">
        <v>75</v>
      </c>
      <c r="F1" s="4" t="s">
        <v>149</v>
      </c>
      <c r="G1" s="4" t="s">
        <v>80</v>
      </c>
      <c r="H1" s="1" t="s">
        <v>77</v>
      </c>
    </row>
    <row r="2" spans="1:8" x14ac:dyDescent="0.25">
      <c r="A2" s="5" t="s">
        <v>169</v>
      </c>
      <c r="B2" s="45" t="s">
        <v>205</v>
      </c>
      <c r="C2" s="6" t="s">
        <v>206</v>
      </c>
      <c r="D2" s="7" t="s">
        <v>121</v>
      </c>
      <c r="E2" s="7" t="s">
        <v>73</v>
      </c>
      <c r="F2" s="7" t="s">
        <v>150</v>
      </c>
      <c r="G2" s="8" t="s">
        <v>81</v>
      </c>
      <c r="H2" s="45" t="s">
        <v>230</v>
      </c>
    </row>
    <row r="3" spans="1:8" x14ac:dyDescent="0.25">
      <c r="A3" s="5" t="s">
        <v>171</v>
      </c>
      <c r="B3" s="45" t="s">
        <v>107</v>
      </c>
      <c r="C3" s="6" t="s">
        <v>108</v>
      </c>
      <c r="D3" s="7" t="s">
        <v>120</v>
      </c>
      <c r="E3" s="7" t="s">
        <v>74</v>
      </c>
      <c r="F3" s="7" t="s">
        <v>151</v>
      </c>
      <c r="G3" s="8" t="s">
        <v>122</v>
      </c>
      <c r="H3" s="45" t="s">
        <v>10</v>
      </c>
    </row>
    <row r="4" spans="1:8" x14ac:dyDescent="0.25">
      <c r="A4" s="5" t="s">
        <v>109</v>
      </c>
      <c r="B4" s="45" t="s">
        <v>111</v>
      </c>
      <c r="C4" s="6" t="s">
        <v>237</v>
      </c>
      <c r="D4" s="7" t="s">
        <v>119</v>
      </c>
      <c r="E4" s="7" t="s">
        <v>148</v>
      </c>
      <c r="F4" s="7" t="s">
        <v>152</v>
      </c>
      <c r="G4" s="8" t="s">
        <v>82</v>
      </c>
      <c r="H4" s="45" t="s">
        <v>101</v>
      </c>
    </row>
    <row r="5" spans="1:8" x14ac:dyDescent="0.25">
      <c r="A5" s="5" t="s">
        <v>229</v>
      </c>
      <c r="B5" s="45" t="s">
        <v>112</v>
      </c>
      <c r="C5" s="6" t="s">
        <v>234</v>
      </c>
      <c r="D5" s="7" t="s">
        <v>79</v>
      </c>
      <c r="E5" s="46" t="s">
        <v>230</v>
      </c>
      <c r="F5" s="8" t="s">
        <v>153</v>
      </c>
      <c r="G5" s="8" t="s">
        <v>199</v>
      </c>
      <c r="H5" s="45" t="s">
        <v>86</v>
      </c>
    </row>
    <row r="6" spans="1:8" x14ac:dyDescent="0.25">
      <c r="A6" s="5" t="s">
        <v>142</v>
      </c>
      <c r="B6" s="45" t="s">
        <v>113</v>
      </c>
      <c r="C6" s="6" t="s">
        <v>238</v>
      </c>
      <c r="D6" s="7" t="s">
        <v>147</v>
      </c>
      <c r="E6" s="46" t="s">
        <v>10</v>
      </c>
      <c r="F6" s="8" t="s">
        <v>110</v>
      </c>
      <c r="G6" s="8" t="s">
        <v>219</v>
      </c>
      <c r="H6" s="45" t="s">
        <v>88</v>
      </c>
    </row>
    <row r="7" spans="1:8" x14ac:dyDescent="0.25">
      <c r="A7" s="45" t="s">
        <v>143</v>
      </c>
      <c r="B7" s="45" t="s">
        <v>114</v>
      </c>
      <c r="C7" s="6" t="s">
        <v>144</v>
      </c>
      <c r="D7" s="7" t="s">
        <v>78</v>
      </c>
      <c r="E7" s="8"/>
      <c r="F7" s="46" t="s">
        <v>230</v>
      </c>
      <c r="G7" s="8" t="s">
        <v>220</v>
      </c>
      <c r="H7" s="45" t="s">
        <v>102</v>
      </c>
    </row>
    <row r="8" spans="1:8" x14ac:dyDescent="0.25">
      <c r="A8" s="45" t="s">
        <v>232</v>
      </c>
      <c r="B8" s="45" t="s">
        <v>115</v>
      </c>
      <c r="C8" s="6" t="s">
        <v>167</v>
      </c>
      <c r="E8" s="8"/>
      <c r="F8" s="46" t="s">
        <v>10</v>
      </c>
      <c r="G8" s="46" t="s">
        <v>230</v>
      </c>
      <c r="H8" s="45" t="s">
        <v>103</v>
      </c>
    </row>
    <row r="9" spans="1:8" x14ac:dyDescent="0.25">
      <c r="A9" s="45" t="s">
        <v>233</v>
      </c>
      <c r="B9" s="45" t="s">
        <v>116</v>
      </c>
      <c r="C9" s="6" t="s">
        <v>239</v>
      </c>
      <c r="E9" s="8"/>
      <c r="F9" s="8"/>
      <c r="G9" s="46" t="s">
        <v>10</v>
      </c>
      <c r="H9" s="45" t="s">
        <v>104</v>
      </c>
    </row>
    <row r="10" spans="1:8" x14ac:dyDescent="0.25">
      <c r="A10" s="45" t="s">
        <v>87</v>
      </c>
      <c r="B10" s="45" t="s">
        <v>117</v>
      </c>
      <c r="C10" s="6" t="s">
        <v>157</v>
      </c>
      <c r="G10" s="46" t="s">
        <v>233</v>
      </c>
      <c r="H10" s="45" t="s">
        <v>105</v>
      </c>
    </row>
    <row r="11" spans="1:8" x14ac:dyDescent="0.25">
      <c r="A11" s="45" t="s">
        <v>89</v>
      </c>
      <c r="B11" s="45" t="s">
        <v>118</v>
      </c>
      <c r="C11" s="6" t="s">
        <v>9</v>
      </c>
      <c r="G11" s="46" t="s">
        <v>235</v>
      </c>
      <c r="H11" s="45" t="s">
        <v>106</v>
      </c>
    </row>
    <row r="12" spans="1:8" x14ac:dyDescent="0.25">
      <c r="A12" s="5"/>
      <c r="B12" s="45" t="s">
        <v>91</v>
      </c>
      <c r="C12" s="6" t="s">
        <v>158</v>
      </c>
      <c r="G12" s="46" t="s">
        <v>236</v>
      </c>
      <c r="H12" s="45" t="s">
        <v>11</v>
      </c>
    </row>
    <row r="13" spans="1:8" x14ac:dyDescent="0.25">
      <c r="A13" s="5"/>
      <c r="B13" s="45" t="s">
        <v>92</v>
      </c>
      <c r="C13" s="6" t="s">
        <v>50</v>
      </c>
      <c r="G13" s="8"/>
      <c r="H13" s="45" t="s">
        <v>12</v>
      </c>
    </row>
    <row r="14" spans="1:8" x14ac:dyDescent="0.25">
      <c r="A14" s="5"/>
      <c r="B14" s="45" t="s">
        <v>93</v>
      </c>
      <c r="C14" s="6" t="s">
        <v>51</v>
      </c>
      <c r="G14" s="8"/>
      <c r="H14" s="45" t="s">
        <v>13</v>
      </c>
    </row>
    <row r="15" spans="1:8" x14ac:dyDescent="0.25">
      <c r="A15" s="5"/>
      <c r="B15" s="45" t="s">
        <v>94</v>
      </c>
      <c r="C15" s="6" t="s">
        <v>170</v>
      </c>
      <c r="G15" s="8"/>
      <c r="H15" s="45" t="s">
        <v>14</v>
      </c>
    </row>
    <row r="16" spans="1:8" x14ac:dyDescent="0.25">
      <c r="A16" s="5"/>
      <c r="B16" s="45" t="s">
        <v>95</v>
      </c>
      <c r="C16" s="6" t="s">
        <v>52</v>
      </c>
      <c r="G16" s="8"/>
      <c r="H16" s="45" t="s">
        <v>15</v>
      </c>
    </row>
    <row r="17" spans="1:8" x14ac:dyDescent="0.25">
      <c r="A17" s="5"/>
      <c r="B17" s="45" t="s">
        <v>96</v>
      </c>
      <c r="C17" s="6" t="s">
        <v>228</v>
      </c>
      <c r="G17" s="8"/>
      <c r="H17" s="45" t="s">
        <v>16</v>
      </c>
    </row>
    <row r="18" spans="1:8" x14ac:dyDescent="0.25">
      <c r="A18" s="5"/>
      <c r="B18" s="45" t="s">
        <v>97</v>
      </c>
      <c r="C18" s="6" t="s">
        <v>53</v>
      </c>
      <c r="G18" s="8"/>
      <c r="H18" s="45" t="s">
        <v>17</v>
      </c>
    </row>
    <row r="19" spans="1:8" x14ac:dyDescent="0.25">
      <c r="A19" s="5"/>
      <c r="B19" s="45" t="s">
        <v>98</v>
      </c>
      <c r="C19" s="6" t="s">
        <v>54</v>
      </c>
      <c r="G19" s="8"/>
      <c r="H19" s="45" t="s">
        <v>18</v>
      </c>
    </row>
    <row r="20" spans="1:8" x14ac:dyDescent="0.25">
      <c r="A20" s="5"/>
      <c r="B20" s="45" t="s">
        <v>99</v>
      </c>
      <c r="C20" s="5" t="s">
        <v>55</v>
      </c>
      <c r="G20" s="8"/>
      <c r="H20" s="45" t="s">
        <v>19</v>
      </c>
    </row>
    <row r="21" spans="1:8" x14ac:dyDescent="0.25">
      <c r="A21" s="5"/>
      <c r="B21" s="45" t="s">
        <v>100</v>
      </c>
      <c r="C21" s="6" t="s">
        <v>56</v>
      </c>
      <c r="G21" s="8"/>
      <c r="H21" s="45" t="s">
        <v>20</v>
      </c>
    </row>
    <row r="22" spans="1:8" x14ac:dyDescent="0.25">
      <c r="A22" s="5"/>
      <c r="B22" s="44"/>
      <c r="C22" s="6" t="s">
        <v>57</v>
      </c>
      <c r="G22" s="8"/>
      <c r="H22" s="45" t="s">
        <v>21</v>
      </c>
    </row>
    <row r="23" spans="1:8" x14ac:dyDescent="0.25">
      <c r="A23" s="5"/>
      <c r="B23" s="44"/>
      <c r="C23" s="6" t="s">
        <v>58</v>
      </c>
      <c r="G23" s="8"/>
      <c r="H23" s="45" t="s">
        <v>22</v>
      </c>
    </row>
    <row r="24" spans="1:8" x14ac:dyDescent="0.25">
      <c r="A24" s="5"/>
      <c r="B24" s="44"/>
      <c r="C24" s="6" t="s">
        <v>59</v>
      </c>
      <c r="G24" s="8"/>
      <c r="H24" s="45" t="s">
        <v>23</v>
      </c>
    </row>
    <row r="25" spans="1:8" x14ac:dyDescent="0.25">
      <c r="A25" s="5"/>
      <c r="B25" s="44"/>
      <c r="C25" s="6" t="s">
        <v>60</v>
      </c>
      <c r="G25" s="8"/>
      <c r="H25" s="45" t="s">
        <v>24</v>
      </c>
    </row>
    <row r="26" spans="1:8" x14ac:dyDescent="0.25">
      <c r="A26" s="5"/>
      <c r="B26" s="44"/>
      <c r="C26" s="6" t="s">
        <v>61</v>
      </c>
      <c r="G26" s="8"/>
      <c r="H26" s="45" t="s">
        <v>25</v>
      </c>
    </row>
    <row r="27" spans="1:8" x14ac:dyDescent="0.25">
      <c r="A27" s="5"/>
      <c r="B27" s="44"/>
      <c r="C27" s="6" t="s">
        <v>62</v>
      </c>
      <c r="G27" s="8"/>
      <c r="H27" s="45" t="s">
        <v>26</v>
      </c>
    </row>
    <row r="28" spans="1:8" x14ac:dyDescent="0.25">
      <c r="A28" s="5"/>
      <c r="B28" s="44"/>
      <c r="C28" s="6" t="s">
        <v>173</v>
      </c>
      <c r="G28" s="8"/>
      <c r="H28" s="45" t="s">
        <v>27</v>
      </c>
    </row>
    <row r="29" spans="1:8" x14ac:dyDescent="0.25">
      <c r="A29" s="5"/>
      <c r="B29" s="44"/>
      <c r="C29" s="6" t="s">
        <v>174</v>
      </c>
      <c r="H29" s="45" t="s">
        <v>28</v>
      </c>
    </row>
    <row r="30" spans="1:8" x14ac:dyDescent="0.25">
      <c r="A30" s="5"/>
      <c r="B30" s="44"/>
      <c r="C30" s="6" t="s">
        <v>175</v>
      </c>
      <c r="H30" s="45" t="s">
        <v>29</v>
      </c>
    </row>
    <row r="31" spans="1:8" x14ac:dyDescent="0.25">
      <c r="A31" s="5"/>
      <c r="B31" s="44"/>
      <c r="C31" s="6" t="s">
        <v>128</v>
      </c>
      <c r="H31" s="45" t="s">
        <v>30</v>
      </c>
    </row>
    <row r="32" spans="1:8" x14ac:dyDescent="0.25">
      <c r="A32" s="5"/>
      <c r="B32" s="44"/>
      <c r="C32" s="6" t="s">
        <v>129</v>
      </c>
      <c r="H32" s="45" t="s">
        <v>31</v>
      </c>
    </row>
    <row r="33" spans="1:8" x14ac:dyDescent="0.25">
      <c r="A33" s="5"/>
      <c r="B33" s="44"/>
      <c r="C33" s="6" t="s">
        <v>130</v>
      </c>
      <c r="H33" s="45" t="s">
        <v>32</v>
      </c>
    </row>
    <row r="34" spans="1:8" x14ac:dyDescent="0.25">
      <c r="A34" s="5"/>
      <c r="B34" s="44"/>
      <c r="C34" s="6" t="s">
        <v>241</v>
      </c>
      <c r="H34" s="45" t="s">
        <v>33</v>
      </c>
    </row>
    <row r="35" spans="1:8" x14ac:dyDescent="0.25">
      <c r="A35" s="5"/>
      <c r="B35" s="44"/>
      <c r="C35" s="6" t="s">
        <v>131</v>
      </c>
      <c r="H35" s="45" t="s">
        <v>34</v>
      </c>
    </row>
    <row r="36" spans="1:8" x14ac:dyDescent="0.25">
      <c r="A36" s="5"/>
      <c r="B36" s="44"/>
      <c r="C36" s="6" t="s">
        <v>195</v>
      </c>
      <c r="H36" s="45" t="s">
        <v>35</v>
      </c>
    </row>
    <row r="37" spans="1:8" x14ac:dyDescent="0.25">
      <c r="A37" s="5"/>
      <c r="B37" s="44"/>
      <c r="C37" s="6" t="s">
        <v>132</v>
      </c>
      <c r="H37" s="45" t="s">
        <v>36</v>
      </c>
    </row>
    <row r="38" spans="1:8" x14ac:dyDescent="0.25">
      <c r="A38" s="5"/>
      <c r="B38" s="44"/>
      <c r="C38" s="6" t="s">
        <v>154</v>
      </c>
      <c r="H38" s="45" t="s">
        <v>37</v>
      </c>
    </row>
    <row r="39" spans="1:8" x14ac:dyDescent="0.25">
      <c r="A39" s="5"/>
      <c r="B39" s="44"/>
      <c r="C39" s="6" t="s">
        <v>227</v>
      </c>
      <c r="H39" s="45" t="s">
        <v>38</v>
      </c>
    </row>
    <row r="40" spans="1:8" x14ac:dyDescent="0.25">
      <c r="A40" s="5"/>
      <c r="B40" s="44"/>
      <c r="C40" s="6" t="s">
        <v>245</v>
      </c>
      <c r="H40" s="45" t="s">
        <v>39</v>
      </c>
    </row>
    <row r="41" spans="1:8" x14ac:dyDescent="0.25">
      <c r="A41" s="5"/>
      <c r="B41" s="44"/>
      <c r="C41" s="6" t="s">
        <v>133</v>
      </c>
      <c r="H41" s="45" t="s">
        <v>40</v>
      </c>
    </row>
    <row r="42" spans="1:8" x14ac:dyDescent="0.25">
      <c r="A42" s="5"/>
      <c r="B42" s="44"/>
      <c r="C42" s="6" t="s">
        <v>134</v>
      </c>
      <c r="H42" s="5"/>
    </row>
    <row r="43" spans="1:8" x14ac:dyDescent="0.25">
      <c r="A43" s="5"/>
      <c r="B43" s="44"/>
      <c r="C43" s="6" t="s">
        <v>168</v>
      </c>
    </row>
    <row r="44" spans="1:8" x14ac:dyDescent="0.25">
      <c r="A44" s="5"/>
      <c r="B44" s="44"/>
      <c r="C44" s="6" t="s">
        <v>138</v>
      </c>
    </row>
    <row r="45" spans="1:8" x14ac:dyDescent="0.25">
      <c r="A45" s="5"/>
      <c r="B45" s="44"/>
      <c r="C45" s="6" t="s">
        <v>139</v>
      </c>
    </row>
    <row r="46" spans="1:8" x14ac:dyDescent="0.25">
      <c r="A46" s="5"/>
      <c r="B46" s="44"/>
      <c r="C46" s="6" t="s">
        <v>140</v>
      </c>
    </row>
    <row r="47" spans="1:8" x14ac:dyDescent="0.25">
      <c r="A47" s="5"/>
      <c r="B47" s="44"/>
      <c r="C47" s="6" t="s">
        <v>141</v>
      </c>
    </row>
    <row r="48" spans="1:8" x14ac:dyDescent="0.25">
      <c r="A48" s="5"/>
      <c r="B48" s="44"/>
      <c r="C48" s="45" t="s">
        <v>230</v>
      </c>
    </row>
    <row r="49" spans="1:3" x14ac:dyDescent="0.25">
      <c r="A49" s="5"/>
      <c r="B49" s="44"/>
      <c r="C49" s="45" t="s">
        <v>10</v>
      </c>
    </row>
    <row r="50" spans="1:3" x14ac:dyDescent="0.25">
      <c r="A50" s="5"/>
      <c r="B50" s="44"/>
      <c r="C50" s="45" t="s">
        <v>233</v>
      </c>
    </row>
    <row r="51" spans="1:3" x14ac:dyDescent="0.25">
      <c r="A51" s="5"/>
      <c r="B51" s="44"/>
      <c r="C51" s="45" t="s">
        <v>90</v>
      </c>
    </row>
    <row r="52" spans="1:3" x14ac:dyDescent="0.25">
      <c r="A52" s="5"/>
      <c r="B52" s="44"/>
      <c r="C52" s="45" t="s">
        <v>89</v>
      </c>
    </row>
    <row r="53" spans="1:3" x14ac:dyDescent="0.25">
      <c r="A53" s="5"/>
      <c r="B53" s="5"/>
    </row>
    <row r="54" spans="1:3" x14ac:dyDescent="0.25">
      <c r="A54" s="5"/>
      <c r="B54" s="5"/>
      <c r="C54" s="5"/>
    </row>
    <row r="55" spans="1:3" x14ac:dyDescent="0.25">
      <c r="A55" s="5"/>
      <c r="B55" s="5"/>
    </row>
    <row r="56" spans="1:3" x14ac:dyDescent="0.25">
      <c r="A56" s="5"/>
      <c r="B56" s="5"/>
    </row>
    <row r="57" spans="1:3" x14ac:dyDescent="0.25">
      <c r="A57" s="5"/>
      <c r="B57" s="5"/>
    </row>
    <row r="58" spans="1:3" x14ac:dyDescent="0.25">
      <c r="A58" s="5"/>
      <c r="B58" s="5"/>
    </row>
    <row r="59" spans="1:3" x14ac:dyDescent="0.25">
      <c r="A59" s="5"/>
      <c r="B59" s="5"/>
    </row>
    <row r="60" spans="1:3" x14ac:dyDescent="0.25">
      <c r="A60" s="5"/>
      <c r="B60" s="5"/>
    </row>
    <row r="61" spans="1:3" x14ac:dyDescent="0.25">
      <c r="A61" s="5"/>
      <c r="B61" s="5"/>
    </row>
    <row r="62" spans="1:3" x14ac:dyDescent="0.25">
      <c r="A62" s="5"/>
      <c r="B62" s="5"/>
    </row>
    <row r="63" spans="1:3" x14ac:dyDescent="0.25">
      <c r="A63" s="5"/>
      <c r="B63" s="5"/>
    </row>
    <row r="64" spans="1:3" x14ac:dyDescent="0.25">
      <c r="A64" s="5"/>
      <c r="B64" s="5"/>
    </row>
    <row r="65" spans="1:2" x14ac:dyDescent="0.25">
      <c r="A65" s="5"/>
      <c r="B65" s="5"/>
    </row>
    <row r="66" spans="1:2" x14ac:dyDescent="0.25">
      <c r="A66" s="5"/>
      <c r="B66" s="5"/>
    </row>
    <row r="67" spans="1:2" x14ac:dyDescent="0.25">
      <c r="A67" s="5"/>
      <c r="B67" s="5"/>
    </row>
    <row r="68" spans="1:2" x14ac:dyDescent="0.25">
      <c r="A68" s="5"/>
      <c r="B68" s="5"/>
    </row>
    <row r="69" spans="1:2" x14ac:dyDescent="0.25">
      <c r="A69" s="5"/>
      <c r="B69" s="5"/>
    </row>
    <row r="70" spans="1:2" x14ac:dyDescent="0.25">
      <c r="A70" s="5"/>
      <c r="B70" s="5"/>
    </row>
    <row r="71" spans="1:2" x14ac:dyDescent="0.25">
      <c r="A71" s="5"/>
      <c r="B71" s="5"/>
    </row>
    <row r="72" spans="1:2" x14ac:dyDescent="0.25">
      <c r="A72" s="5"/>
      <c r="B72" s="5"/>
    </row>
    <row r="73" spans="1:2" x14ac:dyDescent="0.25">
      <c r="A73" s="5"/>
      <c r="B73" s="5"/>
    </row>
    <row r="74" spans="1:2" x14ac:dyDescent="0.25">
      <c r="A74" s="5"/>
      <c r="B74" s="5"/>
    </row>
    <row r="75" spans="1:2" x14ac:dyDescent="0.25">
      <c r="A75" s="5"/>
      <c r="B75" s="5"/>
    </row>
    <row r="76" spans="1:2" x14ac:dyDescent="0.25">
      <c r="A76" s="5"/>
      <c r="B76" s="5"/>
    </row>
    <row r="77" spans="1:2" x14ac:dyDescent="0.25">
      <c r="A77" s="5"/>
      <c r="B77" s="5"/>
    </row>
    <row r="78" spans="1:2" x14ac:dyDescent="0.25">
      <c r="A78" s="5"/>
      <c r="B78" s="5"/>
    </row>
    <row r="79" spans="1:2" x14ac:dyDescent="0.25">
      <c r="A79" s="5"/>
      <c r="B79" s="5"/>
    </row>
    <row r="80" spans="1:2" x14ac:dyDescent="0.25">
      <c r="A80" s="5"/>
      <c r="B80" s="5"/>
    </row>
    <row r="81" spans="1:2" x14ac:dyDescent="0.25">
      <c r="A81" s="5"/>
      <c r="B81" s="5"/>
    </row>
    <row r="82" spans="1:2" x14ac:dyDescent="0.25">
      <c r="A82" s="5"/>
      <c r="B82" s="5"/>
    </row>
    <row r="83" spans="1:2" x14ac:dyDescent="0.25">
      <c r="A83" s="5"/>
      <c r="B83" s="5"/>
    </row>
    <row r="84" spans="1:2" x14ac:dyDescent="0.25">
      <c r="A84" s="5"/>
      <c r="B84" s="5"/>
    </row>
    <row r="85" spans="1:2" x14ac:dyDescent="0.25">
      <c r="A85" s="5"/>
      <c r="B85" s="5"/>
    </row>
    <row r="86" spans="1:2" x14ac:dyDescent="0.25">
      <c r="A86" s="5"/>
      <c r="B86" s="5"/>
    </row>
    <row r="87" spans="1:2" x14ac:dyDescent="0.25">
      <c r="A87" s="5"/>
      <c r="B87" s="5"/>
    </row>
    <row r="88" spans="1:2" x14ac:dyDescent="0.25">
      <c r="A88" s="5"/>
      <c r="B88" s="5"/>
    </row>
    <row r="89" spans="1:2" x14ac:dyDescent="0.25">
      <c r="A89" s="5"/>
      <c r="B89" s="5"/>
    </row>
    <row r="90" spans="1:2" x14ac:dyDescent="0.25">
      <c r="A90" s="5"/>
      <c r="B90" s="5"/>
    </row>
    <row r="91" spans="1:2" x14ac:dyDescent="0.25">
      <c r="A91" s="5"/>
      <c r="B91" s="5"/>
    </row>
    <row r="92" spans="1:2" x14ac:dyDescent="0.25">
      <c r="A92" s="5"/>
      <c r="B92" s="5"/>
    </row>
    <row r="93" spans="1:2" x14ac:dyDescent="0.25">
      <c r="A93" s="5"/>
      <c r="B93" s="5"/>
    </row>
    <row r="94" spans="1:2" x14ac:dyDescent="0.25">
      <c r="A94" s="5"/>
      <c r="B94" s="5"/>
    </row>
    <row r="95" spans="1:2" x14ac:dyDescent="0.25">
      <c r="A95" s="5"/>
      <c r="B95" s="5"/>
    </row>
    <row r="96" spans="1:2" x14ac:dyDescent="0.25">
      <c r="A96" s="5"/>
      <c r="B96" s="5"/>
    </row>
    <row r="97" spans="1:2" x14ac:dyDescent="0.25">
      <c r="A97" s="5"/>
      <c r="B97" s="5"/>
    </row>
    <row r="98" spans="1:2" x14ac:dyDescent="0.25">
      <c r="A98" s="5"/>
      <c r="B98" s="5"/>
    </row>
    <row r="99" spans="1:2" x14ac:dyDescent="0.25">
      <c r="A99" s="5"/>
      <c r="B99" s="5"/>
    </row>
    <row r="100" spans="1:2" x14ac:dyDescent="0.25">
      <c r="A100" s="5"/>
      <c r="B100" s="5"/>
    </row>
    <row r="101" spans="1:2" x14ac:dyDescent="0.25">
      <c r="A101" s="5"/>
      <c r="B101" s="5"/>
    </row>
    <row r="102" spans="1:2" x14ac:dyDescent="0.25">
      <c r="A102" s="5"/>
      <c r="B102" s="5"/>
    </row>
    <row r="103" spans="1:2" x14ac:dyDescent="0.25">
      <c r="A103" s="5"/>
      <c r="B103" s="5"/>
    </row>
    <row r="104" spans="1:2" x14ac:dyDescent="0.25">
      <c r="A104" s="5"/>
      <c r="B104" s="5"/>
    </row>
    <row r="105" spans="1:2" x14ac:dyDescent="0.25">
      <c r="A105" s="5"/>
      <c r="B105" s="5"/>
    </row>
    <row r="106" spans="1:2" x14ac:dyDescent="0.25">
      <c r="A106" s="5"/>
      <c r="B106" s="5"/>
    </row>
    <row r="107" spans="1:2" x14ac:dyDescent="0.25">
      <c r="A107" s="5"/>
      <c r="B107" s="5"/>
    </row>
    <row r="108" spans="1:2" x14ac:dyDescent="0.25">
      <c r="A108" s="5"/>
      <c r="B108" s="5"/>
    </row>
    <row r="109" spans="1:2" x14ac:dyDescent="0.25">
      <c r="A109" s="5"/>
      <c r="B109" s="5"/>
    </row>
    <row r="110" spans="1:2" x14ac:dyDescent="0.25">
      <c r="A110" s="5"/>
      <c r="B110" s="5"/>
    </row>
    <row r="111" spans="1:2" x14ac:dyDescent="0.25">
      <c r="A111" s="5"/>
      <c r="B111" s="5"/>
    </row>
    <row r="112" spans="1:2" x14ac:dyDescent="0.25">
      <c r="A112" s="5"/>
      <c r="B112" s="5"/>
    </row>
    <row r="113" spans="1:2" x14ac:dyDescent="0.25">
      <c r="A113" s="5"/>
      <c r="B113" s="5"/>
    </row>
    <row r="114" spans="1:2" x14ac:dyDescent="0.25">
      <c r="A114" s="5"/>
      <c r="B114" s="5"/>
    </row>
    <row r="115" spans="1:2" x14ac:dyDescent="0.25">
      <c r="A115" s="5"/>
      <c r="B115" s="5"/>
    </row>
    <row r="116" spans="1:2" x14ac:dyDescent="0.25">
      <c r="A116" s="5"/>
      <c r="B116" s="5"/>
    </row>
    <row r="117" spans="1:2" x14ac:dyDescent="0.25">
      <c r="A117" s="5"/>
      <c r="B117" s="5"/>
    </row>
    <row r="118" spans="1:2" x14ac:dyDescent="0.25">
      <c r="A118" s="5"/>
      <c r="B118" s="5"/>
    </row>
    <row r="119" spans="1:2" x14ac:dyDescent="0.25">
      <c r="A119" s="5"/>
      <c r="B119" s="5"/>
    </row>
    <row r="120" spans="1:2" x14ac:dyDescent="0.25">
      <c r="A120" s="5"/>
      <c r="B120" s="5"/>
    </row>
    <row r="121" spans="1:2" x14ac:dyDescent="0.25">
      <c r="A121" s="5"/>
      <c r="B121" s="5"/>
    </row>
    <row r="122" spans="1:2" x14ac:dyDescent="0.25">
      <c r="A122" s="5"/>
      <c r="B122" s="5"/>
    </row>
    <row r="123" spans="1:2" x14ac:dyDescent="0.25">
      <c r="A123" s="5"/>
      <c r="B123" s="5"/>
    </row>
    <row r="124" spans="1:2" x14ac:dyDescent="0.25">
      <c r="A124" s="5"/>
      <c r="B124" s="5"/>
    </row>
    <row r="125" spans="1:2" x14ac:dyDescent="0.25">
      <c r="A125" s="5"/>
      <c r="B125" s="5"/>
    </row>
    <row r="126" spans="1:2" x14ac:dyDescent="0.25">
      <c r="A126" s="5"/>
      <c r="B126" s="5"/>
    </row>
    <row r="127" spans="1:2" x14ac:dyDescent="0.25">
      <c r="A127" s="5"/>
      <c r="B127" s="5"/>
    </row>
    <row r="128" spans="1:2" x14ac:dyDescent="0.25">
      <c r="A128" s="5"/>
      <c r="B128" s="5"/>
    </row>
    <row r="129" spans="1:2" x14ac:dyDescent="0.25">
      <c r="A129" s="5"/>
      <c r="B129" s="5"/>
    </row>
    <row r="130" spans="1:2" x14ac:dyDescent="0.25">
      <c r="A130" s="5"/>
      <c r="B130" s="5"/>
    </row>
    <row r="131" spans="1:2" x14ac:dyDescent="0.25">
      <c r="A131" s="5"/>
      <c r="B131" s="5"/>
    </row>
    <row r="132" spans="1:2" x14ac:dyDescent="0.25">
      <c r="A132" s="5"/>
      <c r="B132" s="5"/>
    </row>
    <row r="133" spans="1:2" x14ac:dyDescent="0.25">
      <c r="A133" s="5"/>
      <c r="B133" s="5"/>
    </row>
    <row r="134" spans="1:2" x14ac:dyDescent="0.25">
      <c r="A134" s="5"/>
      <c r="B134" s="5"/>
    </row>
    <row r="135" spans="1:2" x14ac:dyDescent="0.25">
      <c r="A135" s="5"/>
      <c r="B135" s="5"/>
    </row>
    <row r="136" spans="1:2" x14ac:dyDescent="0.25">
      <c r="A136" s="5"/>
      <c r="B136" s="5"/>
    </row>
    <row r="137" spans="1:2" x14ac:dyDescent="0.25">
      <c r="A137" s="5"/>
      <c r="B137" s="5"/>
    </row>
    <row r="138" spans="1:2" x14ac:dyDescent="0.25">
      <c r="A138" s="5"/>
      <c r="B138" s="5"/>
    </row>
    <row r="139" spans="1:2" x14ac:dyDescent="0.25">
      <c r="A139" s="5"/>
      <c r="B139" s="5"/>
    </row>
    <row r="140" spans="1:2" x14ac:dyDescent="0.25">
      <c r="A140" s="5"/>
      <c r="B140" s="5"/>
    </row>
    <row r="141" spans="1:2" x14ac:dyDescent="0.25">
      <c r="A141" s="5"/>
      <c r="B141" s="5"/>
    </row>
    <row r="142" spans="1:2" x14ac:dyDescent="0.25">
      <c r="A142" s="5"/>
      <c r="B142" s="5"/>
    </row>
    <row r="143" spans="1:2" x14ac:dyDescent="0.25">
      <c r="A143" s="5"/>
      <c r="B143" s="5"/>
    </row>
    <row r="144" spans="1:2" x14ac:dyDescent="0.25">
      <c r="A144" s="5"/>
      <c r="B144" s="5"/>
    </row>
    <row r="145" spans="1:2" x14ac:dyDescent="0.25">
      <c r="A145" s="5"/>
      <c r="B145" s="5"/>
    </row>
    <row r="146" spans="1:2" x14ac:dyDescent="0.25">
      <c r="A146" s="5"/>
      <c r="B146" s="5"/>
    </row>
    <row r="147" spans="1:2" x14ac:dyDescent="0.25">
      <c r="A147" s="5"/>
      <c r="B147" s="5"/>
    </row>
    <row r="148" spans="1:2" x14ac:dyDescent="0.25">
      <c r="A148" s="5"/>
      <c r="B148" s="5"/>
    </row>
    <row r="149" spans="1:2" x14ac:dyDescent="0.25">
      <c r="B149" s="5"/>
    </row>
    <row r="150" spans="1:2" x14ac:dyDescent="0.25">
      <c r="B150" s="5"/>
    </row>
    <row r="151" spans="1:2" x14ac:dyDescent="0.25">
      <c r="B151" s="5"/>
    </row>
    <row r="152" spans="1:2" x14ac:dyDescent="0.25">
      <c r="B152" s="5"/>
    </row>
    <row r="153" spans="1:2" x14ac:dyDescent="0.25">
      <c r="B153" s="5"/>
    </row>
  </sheetData>
  <sheetProtection sheet="1" objects="1" scenarios="1"/>
  <phoneticPr fontId="9" type="noConversion"/>
  <pageMargins left="0.7" right="0.7" top="0.75" bottom="0.75" header="0.3" footer="0.3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zoomScaleNormal="100" workbookViewId="0">
      <pane ySplit="1" topLeftCell="A2" activePane="bottomLeft" state="frozen"/>
      <selection pane="bottomLeft" activeCell="E3" sqref="E3"/>
    </sheetView>
  </sheetViews>
  <sheetFormatPr defaultColWidth="9.109375" defaultRowHeight="13.8" x14ac:dyDescent="0.25"/>
  <cols>
    <col min="1" max="1" width="26.44140625" style="10" bestFit="1" customWidth="1"/>
    <col min="2" max="2" width="9.33203125" style="10" customWidth="1"/>
    <col min="3" max="3" width="8" style="10" bestFit="1" customWidth="1"/>
    <col min="4" max="4" width="18.44140625" style="10" bestFit="1" customWidth="1"/>
    <col min="5" max="7" width="12" style="10" customWidth="1"/>
    <col min="8" max="12" width="24" style="10" customWidth="1"/>
    <col min="13" max="16384" width="9.109375" style="10"/>
  </cols>
  <sheetData>
    <row r="1" spans="1:12" s="61" customFormat="1" x14ac:dyDescent="0.25">
      <c r="A1" s="9" t="s">
        <v>208</v>
      </c>
      <c r="B1" s="9" t="s">
        <v>76</v>
      </c>
      <c r="C1" s="9" t="s">
        <v>75</v>
      </c>
      <c r="D1" s="9" t="s">
        <v>80</v>
      </c>
      <c r="E1" s="9" t="s">
        <v>212</v>
      </c>
      <c r="F1" s="59" t="s">
        <v>211</v>
      </c>
      <c r="G1" s="59" t="s">
        <v>213</v>
      </c>
      <c r="H1" s="59" t="s">
        <v>216</v>
      </c>
      <c r="I1" s="59" t="s">
        <v>145</v>
      </c>
      <c r="J1" s="59" t="s">
        <v>146</v>
      </c>
      <c r="K1" s="59" t="s">
        <v>197</v>
      </c>
      <c r="L1" s="59" t="s">
        <v>198</v>
      </c>
    </row>
  </sheetData>
  <sheetProtection sheet="1" objects="1" scenarios="1"/>
  <phoneticPr fontId="9" type="noConversion"/>
  <dataValidations count="5">
    <dataValidation type="list" allowBlank="1" showInputMessage="1" showErrorMessage="1" sqref="E2:G65536">
      <formula1>Disability</formula1>
    </dataValidation>
    <dataValidation type="list" allowBlank="1" showInputMessage="1" showErrorMessage="1" sqref="C2:C65536">
      <formula1>Gender</formula1>
    </dataValidation>
    <dataValidation type="list" allowBlank="1" showInputMessage="1" showErrorMessage="1" sqref="B2:B65536">
      <formula1>Age</formula1>
    </dataValidation>
    <dataValidation type="list" allowBlank="1" showInputMessage="1" showErrorMessage="1" sqref="D2:D65536">
      <formula1>Race</formula1>
    </dataValidation>
    <dataValidation type="list" allowBlank="1" showInputMessage="1" showErrorMessage="1" sqref="H2:L65536">
      <formula1>Activity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pane ySplit="1" topLeftCell="A2" activePane="bottomLeft" state="frozen"/>
      <selection pane="bottomLeft" activeCell="E15" sqref="E15"/>
    </sheetView>
  </sheetViews>
  <sheetFormatPr defaultColWidth="9.109375" defaultRowHeight="13.8" x14ac:dyDescent="0.25"/>
  <cols>
    <col min="1" max="1" width="11.44140625" style="51" customWidth="1"/>
    <col min="2" max="3" width="22.44140625" style="10" customWidth="1"/>
    <col min="4" max="4" width="11.6640625" style="52" bestFit="1" customWidth="1"/>
    <col min="5" max="5" width="44.44140625" style="10" customWidth="1"/>
    <col min="6" max="6" width="20.33203125" style="10" customWidth="1"/>
    <col min="7" max="7" width="35.109375" style="10" customWidth="1"/>
    <col min="8" max="16384" width="9.109375" style="10"/>
  </cols>
  <sheetData>
    <row r="1" spans="1:7" s="60" customFormat="1" ht="14.4" thickBot="1" x14ac:dyDescent="0.3">
      <c r="A1" s="12" t="s">
        <v>243</v>
      </c>
      <c r="B1" s="59" t="s">
        <v>63</v>
      </c>
      <c r="C1" s="13" t="s">
        <v>244</v>
      </c>
      <c r="D1" s="13" t="s">
        <v>181</v>
      </c>
      <c r="E1" s="13" t="s">
        <v>217</v>
      </c>
      <c r="F1" s="13" t="s">
        <v>214</v>
      </c>
      <c r="G1" s="13" t="s">
        <v>221</v>
      </c>
    </row>
  </sheetData>
  <sheetProtection formatCells="0" formatColumns="0" formatRows="0" sort="0"/>
  <phoneticPr fontId="9" type="noConversion"/>
  <dataValidations count="4">
    <dataValidation type="whole" allowBlank="1" showInputMessage="1" showErrorMessage="1" sqref="D2:D65536">
      <formula1>0</formula1>
      <formula2>9999999999</formula2>
    </dataValidation>
    <dataValidation type="list" allowBlank="1" showInputMessage="1" showErrorMessage="1" sqref="C2:C65536">
      <formula1>Site</formula1>
    </dataValidation>
    <dataValidation type="list" allowBlank="1" showInputMessage="1" showErrorMessage="1" sqref="B2:B65536">
      <formula1>Setting</formula1>
    </dataValidation>
    <dataValidation type="list" allowBlank="1" showInputMessage="1" showErrorMessage="1" sqref="E2:E65536">
      <formula1>Category</formula1>
    </dataValidation>
  </dataValidations>
  <pageMargins left="0.7" right="0.7" top="0.75" bottom="0.75" header="0.3" footer="0.3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zoomScaleNormal="80" zoomScaleSheetLayoutView="50" workbookViewId="0">
      <selection activeCell="D30" sqref="D30"/>
    </sheetView>
  </sheetViews>
  <sheetFormatPr defaultColWidth="8.6640625" defaultRowHeight="13.8" x14ac:dyDescent="0.25"/>
  <cols>
    <col min="1" max="1" width="42.33203125" style="11" customWidth="1"/>
    <col min="2" max="2" width="15.44140625" style="31" customWidth="1"/>
    <col min="3" max="3" width="42.77734375" style="11" customWidth="1"/>
    <col min="4" max="4" width="16" style="31" customWidth="1"/>
    <col min="5" max="5" width="24" style="11" customWidth="1"/>
    <col min="6" max="6" width="13.109375" style="31" customWidth="1"/>
    <col min="7" max="16384" width="8.6640625" style="11"/>
  </cols>
  <sheetData>
    <row r="1" spans="1:6" ht="18" thickTop="1" x14ac:dyDescent="0.3">
      <c r="A1" s="62" t="s">
        <v>193</v>
      </c>
      <c r="B1" s="63"/>
      <c r="C1" s="63"/>
      <c r="D1" s="63"/>
      <c r="E1" s="64"/>
      <c r="F1" s="38"/>
    </row>
    <row r="2" spans="1:6" ht="14.4" thickBot="1" x14ac:dyDescent="0.3">
      <c r="A2" s="20" t="s">
        <v>7</v>
      </c>
      <c r="B2" s="21" t="s">
        <v>192</v>
      </c>
      <c r="C2" s="20" t="s">
        <v>7</v>
      </c>
      <c r="D2" s="21" t="s">
        <v>192</v>
      </c>
      <c r="E2" s="22"/>
      <c r="F2" s="21" t="s">
        <v>192</v>
      </c>
    </row>
    <row r="3" spans="1:6" ht="13.95" customHeight="1" thickTop="1" x14ac:dyDescent="0.3">
      <c r="A3" s="34" t="s">
        <v>8</v>
      </c>
      <c r="B3" s="28">
        <f>SUM(B4:B9)</f>
        <v>0</v>
      </c>
      <c r="C3" s="19" t="s">
        <v>69</v>
      </c>
      <c r="D3" s="41">
        <f>SUM(D4:D7)</f>
        <v>0</v>
      </c>
      <c r="E3" s="19" t="s">
        <v>70</v>
      </c>
      <c r="F3" s="41">
        <f>SUM(F4:F11)</f>
        <v>0</v>
      </c>
    </row>
    <row r="4" spans="1:6" ht="13.95" customHeight="1" x14ac:dyDescent="0.25">
      <c r="A4" s="18" t="s">
        <v>177</v>
      </c>
      <c r="B4" s="29">
        <f>SUMIF(Log!$E:$E,A4,Log!$D:$D)/60</f>
        <v>0</v>
      </c>
      <c r="C4" s="18" t="s">
        <v>71</v>
      </c>
      <c r="D4" s="29">
        <f>SUMIF(Log!$E:$E,C4,Log!$D:$D)/60</f>
        <v>0</v>
      </c>
      <c r="E4" s="26" t="s">
        <v>209</v>
      </c>
      <c r="F4" s="29">
        <f>SUMIF(Log!$B:$B,E4,Log!$D:$D)/60</f>
        <v>0</v>
      </c>
    </row>
    <row r="5" spans="1:6" ht="13.95" customHeight="1" x14ac:dyDescent="0.25">
      <c r="A5" s="18" t="s">
        <v>64</v>
      </c>
      <c r="B5" s="29">
        <f>SUMIF(Log!$E:$E,A5,Log!$D:$D)/60</f>
        <v>0</v>
      </c>
      <c r="C5" s="18" t="s">
        <v>159</v>
      </c>
      <c r="D5" s="29">
        <f>SUMIF(Log!$E:$E,C5,Log!$D:$D)/60</f>
        <v>0</v>
      </c>
      <c r="E5" s="26" t="s">
        <v>224</v>
      </c>
      <c r="F5" s="29">
        <f>SUMIF(Log!$B:$B,E5,Log!$D:$D)/60</f>
        <v>0</v>
      </c>
    </row>
    <row r="6" spans="1:6" ht="13.95" customHeight="1" x14ac:dyDescent="0.25">
      <c r="A6" s="18" t="s">
        <v>65</v>
      </c>
      <c r="B6" s="29">
        <f>SUMIF(Log!$E:$E,A6,Log!$D:$D)/60</f>
        <v>0</v>
      </c>
      <c r="C6" s="11" t="s">
        <v>160</v>
      </c>
      <c r="D6" s="29">
        <f>SUMIF(Log!$E:$E,C6,Log!$D:$D)/60</f>
        <v>0</v>
      </c>
      <c r="E6" s="53" t="s">
        <v>222</v>
      </c>
      <c r="F6" s="29">
        <f>SUMIF(Log!$B:$B,E6,Log!$D:$D)/60</f>
        <v>0</v>
      </c>
    </row>
    <row r="7" spans="1:6" ht="13.95" customHeight="1" x14ac:dyDescent="0.25">
      <c r="A7" s="18" t="s">
        <v>66</v>
      </c>
      <c r="B7" s="29">
        <f>SUMIF(Log!$E:$E,A7,Log!$D:$D)/60</f>
        <v>0</v>
      </c>
      <c r="C7" s="18" t="s">
        <v>0</v>
      </c>
      <c r="D7" s="29">
        <f>SUMIF(Log!$E:$E,C7,Log!$D:$D)/60</f>
        <v>0</v>
      </c>
      <c r="E7" s="26" t="s">
        <v>225</v>
      </c>
      <c r="F7" s="29">
        <f>SUMIF(Log!$B:$B,E7,Log!$D:$D)/60</f>
        <v>0</v>
      </c>
    </row>
    <row r="8" spans="1:6" ht="13.95" customHeight="1" x14ac:dyDescent="0.3">
      <c r="A8" s="18" t="s">
        <v>67</v>
      </c>
      <c r="B8" s="29">
        <f>SUMIF(Log!$E:$E,A8,Log!$D:$D)/60</f>
        <v>0</v>
      </c>
      <c r="C8" s="19" t="s">
        <v>182</v>
      </c>
      <c r="D8" s="41">
        <f>SUMIF(Log!$E:$E,C8,Log!$D:$D)/60</f>
        <v>0</v>
      </c>
      <c r="E8" s="26" t="s">
        <v>183</v>
      </c>
      <c r="F8" s="29">
        <f>SUMIF(Log!$B:$B,E8,Log!$D:$D)/60</f>
        <v>0</v>
      </c>
    </row>
    <row r="9" spans="1:6" ht="13.95" customHeight="1" x14ac:dyDescent="0.3">
      <c r="A9" s="58" t="s">
        <v>68</v>
      </c>
      <c r="B9" s="29">
        <f>SUMIF(Log!$E:$E,A9,Log!$D:$D)/60</f>
        <v>0</v>
      </c>
      <c r="C9" s="19" t="s">
        <v>223</v>
      </c>
      <c r="D9" s="41">
        <f>SUMIF(Log!$E:$E,C9,Log!$D:$D)/60</f>
        <v>0</v>
      </c>
      <c r="E9" s="26" t="str">
        <f>'Drop-down Menus'!A7</f>
        <v>Other 1</v>
      </c>
      <c r="F9" s="29">
        <f>SUMIF(Log!$B:$B,E9,Log!$D:$D)/60</f>
        <v>0</v>
      </c>
    </row>
    <row r="10" spans="1:6" ht="13.95" customHeight="1" x14ac:dyDescent="0.3">
      <c r="A10" s="35" t="s">
        <v>184</v>
      </c>
      <c r="B10" s="41">
        <f>SUM(B11:B13)</f>
        <v>0</v>
      </c>
      <c r="C10" s="19" t="s">
        <v>186</v>
      </c>
      <c r="D10" s="41">
        <f>SUMIF(Log!$E:$E,C10,Log!$D:$D)/60</f>
        <v>0</v>
      </c>
      <c r="E10" s="26" t="str">
        <f>'Drop-down Menus'!A8</f>
        <v>Other 2</v>
      </c>
      <c r="F10" s="29">
        <f>SUMIF(Log!$B:$B,E10,Log!$D:$D)/60</f>
        <v>0</v>
      </c>
    </row>
    <row r="11" spans="1:6" ht="13.95" customHeight="1" x14ac:dyDescent="0.3">
      <c r="A11" s="18" t="s">
        <v>185</v>
      </c>
      <c r="B11" s="29">
        <f>SUMIF(Log!$E:$E,A11,Log!$D:$D)/60</f>
        <v>0</v>
      </c>
      <c r="C11" s="55" t="s">
        <v>176</v>
      </c>
      <c r="D11" s="41">
        <f>SUMIF(Log!$E:$E,C11,Log!$D:$D)/60</f>
        <v>0</v>
      </c>
      <c r="E11" s="26" t="str">
        <f>'Drop-down Menus'!A9</f>
        <v>Other 3</v>
      </c>
      <c r="F11" s="29">
        <f>SUMIF(Log!$B:$B,E11,Log!$D:$D)/60</f>
        <v>0</v>
      </c>
    </row>
    <row r="12" spans="1:6" ht="13.95" customHeight="1" x14ac:dyDescent="0.3">
      <c r="A12" s="18" t="s">
        <v>187</v>
      </c>
      <c r="B12" s="29">
        <f>SUMIF(Log!$E:$E,A12,Log!$D:$D)/60</f>
        <v>0</v>
      </c>
      <c r="C12" s="19" t="s">
        <v>188</v>
      </c>
      <c r="D12" s="41">
        <f>SUMIF(Log!$E:$E,C12,Log!$D:$D)/60</f>
        <v>0</v>
      </c>
      <c r="E12" s="19" t="s">
        <v>191</v>
      </c>
      <c r="F12" s="41">
        <f>SUM(F13:F22)</f>
        <v>0</v>
      </c>
    </row>
    <row r="13" spans="1:6" ht="13.95" customHeight="1" x14ac:dyDescent="0.3">
      <c r="A13" s="18" t="s">
        <v>189</v>
      </c>
      <c r="B13" s="29">
        <f>SUMIF(Log!$E:$E,A13,Log!$D:$D)/60</f>
        <v>0</v>
      </c>
      <c r="C13" s="19" t="s">
        <v>190</v>
      </c>
      <c r="D13" s="41">
        <f>SUMIF(Log!$E:$E,C13,Log!$D:$D)/60</f>
        <v>0</v>
      </c>
      <c r="E13" s="27" t="str">
        <f>'Drop-down Menus'!B2</f>
        <v>Site 1</v>
      </c>
      <c r="F13" s="29">
        <f>SUMIF(Log!$C:$C,E13,Log!$D:$D)/60</f>
        <v>0</v>
      </c>
    </row>
    <row r="14" spans="1:6" ht="14.4" x14ac:dyDescent="0.3">
      <c r="A14" s="35" t="s">
        <v>72</v>
      </c>
      <c r="B14" s="41">
        <f>SUM(B15:B24)</f>
        <v>0</v>
      </c>
      <c r="C14" s="19" t="s">
        <v>2</v>
      </c>
      <c r="D14" s="41">
        <f>SUM(D15+D19)</f>
        <v>0</v>
      </c>
      <c r="E14" s="27" t="str">
        <f>'Drop-down Menus'!B3</f>
        <v>Site 2</v>
      </c>
      <c r="F14" s="29">
        <f>SUMIF(Log!$C:$C,E14,Log!$D:$D)/60</f>
        <v>0</v>
      </c>
    </row>
    <row r="15" spans="1:6" x14ac:dyDescent="0.25">
      <c r="A15" s="18" t="s">
        <v>161</v>
      </c>
      <c r="B15" s="29">
        <f>SUMIF(Log!$E:$E,A15,Log!$D:$D)/60</f>
        <v>0</v>
      </c>
      <c r="C15" s="36" t="s">
        <v>226</v>
      </c>
      <c r="D15" s="54">
        <f>SUM(D16:D18)</f>
        <v>0</v>
      </c>
      <c r="E15" s="27" t="str">
        <f>'Drop-down Menus'!B4</f>
        <v>Site 3</v>
      </c>
      <c r="F15" s="29">
        <f>SUMIF(Log!$C:$C,E15,Log!$D:$D)/60</f>
        <v>0</v>
      </c>
    </row>
    <row r="16" spans="1:6" x14ac:dyDescent="0.25">
      <c r="A16" s="18" t="s">
        <v>162</v>
      </c>
      <c r="B16" s="29">
        <f>SUMIF(Log!$E:$E,A16,Log!$D:$D)/60</f>
        <v>0</v>
      </c>
      <c r="C16" s="18" t="s">
        <v>47</v>
      </c>
      <c r="D16" s="29">
        <f>SUMIF(Log!$E:$E,C16,Log!$D:$D)/60</f>
        <v>0</v>
      </c>
      <c r="E16" s="27" t="str">
        <f>'Drop-down Menus'!B5</f>
        <v>Site 4</v>
      </c>
      <c r="F16" s="29">
        <f>SUMIF(Log!$C:$C,E16,Log!$D:$D)/60</f>
        <v>0</v>
      </c>
    </row>
    <row r="17" spans="1:6" x14ac:dyDescent="0.25">
      <c r="A17" s="18" t="s">
        <v>163</v>
      </c>
      <c r="B17" s="29">
        <f>SUMIF(Log!$E:$E,A17,Log!$D:$D)/60</f>
        <v>0</v>
      </c>
      <c r="C17" s="18" t="s">
        <v>136</v>
      </c>
      <c r="D17" s="29">
        <f>SUMIF(Log!$E:$E,C17,Log!$D:$D)/60</f>
        <v>0</v>
      </c>
      <c r="E17" s="27" t="str">
        <f>'Drop-down Menus'!B6</f>
        <v>Site 5</v>
      </c>
      <c r="F17" s="29">
        <f>SUMIF(Log!$C:$C,E17,Log!$D:$D)/60</f>
        <v>0</v>
      </c>
    </row>
    <row r="18" spans="1:6" x14ac:dyDescent="0.25">
      <c r="A18" s="18" t="s">
        <v>41</v>
      </c>
      <c r="B18" s="29">
        <f>SUMIF(Log!$E:$E,A18,Log!$D:$D)/60</f>
        <v>0</v>
      </c>
      <c r="C18" s="11" t="s">
        <v>246</v>
      </c>
      <c r="D18" s="29">
        <f>SUMIF(Log!$E:$E,C18,Log!$D:$D)/60</f>
        <v>0</v>
      </c>
      <c r="E18" s="27" t="str">
        <f>'Drop-down Menus'!B7</f>
        <v>Site 6</v>
      </c>
      <c r="F18" s="29">
        <f>SUMIF(Log!$C:$C,E18,Log!$D:$D)/60</f>
        <v>0</v>
      </c>
    </row>
    <row r="19" spans="1:6" x14ac:dyDescent="0.25">
      <c r="A19" s="18" t="s">
        <v>42</v>
      </c>
      <c r="B19" s="29">
        <f>SUMIF(Log!$E:$E,A19,Log!$D:$D)/60</f>
        <v>0</v>
      </c>
      <c r="C19" s="25" t="s">
        <v>155</v>
      </c>
      <c r="D19" s="43">
        <f>SUM(D20:D22)</f>
        <v>0</v>
      </c>
      <c r="E19" s="27" t="str">
        <f>'Drop-down Menus'!B8</f>
        <v>Site 7</v>
      </c>
      <c r="F19" s="29">
        <f>SUMIF(Log!$C:$C,E19,Log!$D:$D)/60</f>
        <v>0</v>
      </c>
    </row>
    <row r="20" spans="1:6" x14ac:dyDescent="0.25">
      <c r="A20" s="18" t="s">
        <v>43</v>
      </c>
      <c r="B20" s="29">
        <f>SUMIF(Log!$E:$E,A20,Log!$D:$D)/60</f>
        <v>0</v>
      </c>
      <c r="C20" s="24" t="s">
        <v>48</v>
      </c>
      <c r="D20" s="29">
        <f>SUMIF(Log!$E:$E,C20,Log!$D:$D)/60</f>
        <v>0</v>
      </c>
      <c r="E20" s="27" t="str">
        <f>'Drop-down Menus'!B9</f>
        <v>Site 8</v>
      </c>
      <c r="F20" s="29">
        <f>SUMIF(Log!$C:$C,E20,Log!$D:$D)/60</f>
        <v>0</v>
      </c>
    </row>
    <row r="21" spans="1:6" x14ac:dyDescent="0.25">
      <c r="A21" s="18" t="s">
        <v>44</v>
      </c>
      <c r="B21" s="29">
        <f>SUMIF(Log!$E:$E,A21,Log!$D:$D)/60</f>
        <v>0</v>
      </c>
      <c r="C21" s="24" t="s">
        <v>137</v>
      </c>
      <c r="D21" s="29">
        <f>SUMIF(Log!$E:$E,C21,Log!$D:$D)/60</f>
        <v>0</v>
      </c>
      <c r="E21" s="27" t="str">
        <f>'Drop-down Menus'!B10</f>
        <v>Site 9</v>
      </c>
      <c r="F21" s="29">
        <f>SUMIF(Log!$C:$C,E21,Log!$D:$D)/60</f>
        <v>0</v>
      </c>
    </row>
    <row r="22" spans="1:6" x14ac:dyDescent="0.25">
      <c r="A22" s="18" t="s">
        <v>45</v>
      </c>
      <c r="B22" s="29">
        <f>SUMIF(Log!$E:$E,A22,Log!$D:$D)/60</f>
        <v>0</v>
      </c>
      <c r="C22" s="11" t="s">
        <v>247</v>
      </c>
      <c r="D22" s="29">
        <f>SUMIF(Log!$E:$E,C22,Log!$D:$D)/60</f>
        <v>0</v>
      </c>
      <c r="E22" s="27" t="str">
        <f>'Drop-down Menus'!B11</f>
        <v>Site 10</v>
      </c>
      <c r="F22" s="29">
        <f>SUMIF(Log!$C:$C,E22,Log!$D:$D)/60</f>
        <v>0</v>
      </c>
    </row>
    <row r="23" spans="1:6" ht="14.4" x14ac:dyDescent="0.3">
      <c r="A23" s="58" t="s">
        <v>178</v>
      </c>
      <c r="B23" s="29">
        <f>SUMIF(Log!$E:$E,A23,Log!$D:$D)/60</f>
        <v>0</v>
      </c>
      <c r="C23" s="19" t="s">
        <v>49</v>
      </c>
      <c r="D23" s="41">
        <f>SUM(D24:D25)</f>
        <v>0</v>
      </c>
      <c r="E23" s="18"/>
      <c r="F23" s="56"/>
    </row>
    <row r="24" spans="1:6" x14ac:dyDescent="0.25">
      <c r="A24" s="26" t="s">
        <v>46</v>
      </c>
      <c r="B24" s="29">
        <f>SUMIF(Log!$E:$E,A24,Log!$D:$D)/60</f>
        <v>0</v>
      </c>
      <c r="C24" s="23" t="s">
        <v>156</v>
      </c>
      <c r="D24" s="29">
        <f>SUMIF(Log!$E:$E,C24,Log!$D:$D)/60</f>
        <v>0</v>
      </c>
      <c r="F24" s="57"/>
    </row>
    <row r="25" spans="1:6" ht="14.4" x14ac:dyDescent="0.3">
      <c r="A25" s="35" t="s">
        <v>3</v>
      </c>
      <c r="B25" s="41">
        <f>SUM(B26:B27)</f>
        <v>0</v>
      </c>
      <c r="C25" s="23" t="s">
        <v>6</v>
      </c>
      <c r="D25" s="29">
        <f>SUMIF(Log!$E:$E,C25,Log!$D:$D)/60</f>
        <v>0</v>
      </c>
      <c r="E25" s="27"/>
      <c r="F25" s="29"/>
    </row>
    <row r="26" spans="1:6" ht="14.4" x14ac:dyDescent="0.3">
      <c r="A26" s="18" t="s">
        <v>4</v>
      </c>
      <c r="B26" s="29">
        <f>SUMIF(Log!$E:$E,A26,Log!$D:$D)/60</f>
        <v>0</v>
      </c>
      <c r="C26" s="19" t="str">
        <f>'Drop-down Menus'!C48</f>
        <v>Other 1</v>
      </c>
      <c r="D26" s="41">
        <f>SUMIF(Log!$E:$E,C26,Log!$D:$D)/60</f>
        <v>0</v>
      </c>
      <c r="E26" s="18"/>
      <c r="F26" s="29"/>
    </row>
    <row r="27" spans="1:6" ht="14.4" x14ac:dyDescent="0.3">
      <c r="A27" s="18" t="s">
        <v>83</v>
      </c>
      <c r="B27" s="29">
        <f>SUMIF(Log!$E:$E,A27,Log!$D:$D)/60</f>
        <v>0</v>
      </c>
      <c r="C27" s="19" t="str">
        <f>'Drop-down Menus'!C49</f>
        <v>Other 2</v>
      </c>
      <c r="D27" s="41">
        <f>SUMIF(Log!$E:$E,C27,Log!$D:$D)/60</f>
        <v>0</v>
      </c>
      <c r="E27" s="18"/>
      <c r="F27" s="29"/>
    </row>
    <row r="28" spans="1:6" ht="14.4" x14ac:dyDescent="0.3">
      <c r="A28" s="35" t="s">
        <v>84</v>
      </c>
      <c r="B28" s="41">
        <f>SUM(B29:B35)</f>
        <v>0</v>
      </c>
      <c r="C28" s="19" t="str">
        <f>'Drop-down Menus'!C50</f>
        <v>Other 3</v>
      </c>
      <c r="D28" s="41">
        <f>SUMIF(Log!$E:$E,C28,Log!$D:$D)/60</f>
        <v>0</v>
      </c>
      <c r="E28" s="18"/>
      <c r="F28" s="29"/>
    </row>
    <row r="29" spans="1:6" x14ac:dyDescent="0.25">
      <c r="A29" s="18" t="s">
        <v>200</v>
      </c>
      <c r="B29" s="29">
        <f>SUMIF(Log!$E:$E,A29,Log!$D:$D)/60</f>
        <v>0</v>
      </c>
      <c r="E29" s="18"/>
      <c r="F29" s="29"/>
    </row>
    <row r="30" spans="1:6" x14ac:dyDescent="0.25">
      <c r="A30" s="18" t="s">
        <v>201</v>
      </c>
      <c r="B30" s="29">
        <f>SUMIF(Log!$E:$E,A30,Log!$D:$D)/60</f>
        <v>0</v>
      </c>
      <c r="C30" s="15" t="s">
        <v>85</v>
      </c>
      <c r="D30" s="42">
        <f>SUM(Log!D:D)/60</f>
        <v>0</v>
      </c>
      <c r="E30" s="18"/>
      <c r="F30" s="29"/>
    </row>
    <row r="31" spans="1:6" x14ac:dyDescent="0.25">
      <c r="A31" s="18" t="s">
        <v>196</v>
      </c>
      <c r="B31" s="29">
        <f>SUMIF(Log!$E:$E,A31,Log!$D:$D)/60</f>
        <v>0</v>
      </c>
      <c r="C31" s="36"/>
      <c r="D31" s="29"/>
      <c r="E31" s="18"/>
      <c r="F31" s="29"/>
    </row>
    <row r="32" spans="1:6" x14ac:dyDescent="0.25">
      <c r="A32" s="18" t="s">
        <v>202</v>
      </c>
      <c r="B32" s="29">
        <f>SUMIF(Log!$E:$E,A32,Log!$D:$D)/60</f>
        <v>0</v>
      </c>
      <c r="C32" s="24"/>
      <c r="D32" s="29"/>
      <c r="E32" s="18"/>
      <c r="F32" s="29"/>
    </row>
    <row r="33" spans="1:6" x14ac:dyDescent="0.25">
      <c r="A33" s="18" t="s">
        <v>203</v>
      </c>
      <c r="B33" s="29">
        <f>SUMIF(Log!$E:$E,A33,Log!$D:$D)/60</f>
        <v>0</v>
      </c>
      <c r="C33" s="24"/>
      <c r="D33" s="29"/>
      <c r="E33" s="18"/>
      <c r="F33" s="29"/>
    </row>
    <row r="34" spans="1:6" x14ac:dyDescent="0.25">
      <c r="A34" s="18" t="s">
        <v>172</v>
      </c>
      <c r="B34" s="29">
        <f>SUMIF(Log!$E:$E,A34,Log!$D:$D)/60</f>
        <v>0</v>
      </c>
      <c r="C34" s="25"/>
      <c r="D34" s="29"/>
      <c r="E34" s="18"/>
      <c r="F34" s="29"/>
    </row>
    <row r="35" spans="1:6" ht="14.4" thickBot="1" x14ac:dyDescent="0.3">
      <c r="A35" s="37" t="s">
        <v>204</v>
      </c>
      <c r="B35" s="39">
        <f>SUMIF(Log!$E:$E,A35,Log!$D:$D)/60</f>
        <v>0</v>
      </c>
      <c r="C35" s="40"/>
      <c r="D35" s="30"/>
      <c r="E35" s="16"/>
      <c r="F35" s="32"/>
    </row>
    <row r="37" spans="1:6" x14ac:dyDescent="0.25">
      <c r="E37" s="14"/>
      <c r="F37" s="33"/>
    </row>
  </sheetData>
  <sheetCalcPr fullCalcOnLoad="1"/>
  <sheetProtection sheet="1" objects="1" scenarios="1"/>
  <mergeCells count="1">
    <mergeCell ref="A1:E1"/>
  </mergeCells>
  <phoneticPr fontId="9" type="noConversion"/>
  <pageMargins left="0.7" right="0.7" top="0.75" bottom="0.75" header="0.3" footer="0.3"/>
  <pageSetup scale="77" orientation="landscape"/>
  <rowBreaks count="1" manualBreakCount="1">
    <brk id="64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Instructions</vt:lpstr>
      <vt:lpstr>Drop-down Menus</vt:lpstr>
      <vt:lpstr>Clients</vt:lpstr>
      <vt:lpstr>Log</vt:lpstr>
      <vt:lpstr>Log Summary</vt:lpstr>
      <vt:lpstr>Activity</vt:lpstr>
      <vt:lpstr>Age</vt:lpstr>
      <vt:lpstr>Category</vt:lpstr>
      <vt:lpstr>Disability</vt:lpstr>
      <vt:lpstr>Gender</vt:lpstr>
      <vt:lpstr>Race</vt:lpstr>
      <vt:lpstr>Setting</vt:lpstr>
      <vt:lpstr>SexualOrientation</vt:lpstr>
      <vt:lpstr>Site</vt:lpstr>
    </vt:vector>
  </TitlesOfParts>
  <Company>Blue Ridge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Jason Saternus</dc:creator>
  <cp:lastModifiedBy>Ferrara, Suzanne</cp:lastModifiedBy>
  <cp:lastPrinted>2010-09-22T22:38:04Z</cp:lastPrinted>
  <dcterms:created xsi:type="dcterms:W3CDTF">2007-09-10T20:17:11Z</dcterms:created>
  <dcterms:modified xsi:type="dcterms:W3CDTF">2016-07-26T17:17:01Z</dcterms:modified>
</cp:coreProperties>
</file>